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fs1\fs\KZ\KZ_I\.1POSIEDZENIA ZARZĄDU\530 - 9 października 2023\Materiały\Dep. Budżetu i Finansów\UZ zmiany w budżecie\"/>
    </mc:Choice>
  </mc:AlternateContent>
  <xr:revisionPtr revIDLastSave="0" documentId="13_ncr:1_{17813079-3840-47EF-99C6-3D2E2282D0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1" sheetId="1" r:id="rId1"/>
  </sheets>
  <definedNames>
    <definedName name="_xlnm.Print_Area" localSheetId="0">'Załącznik Nr 1'!$A$1:$N$43</definedName>
    <definedName name="_xlnm.Print_Titles" localSheetId="0">'Załącznik Nr 1'!$4:$6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2" i="1" l="1"/>
  <c r="N37" i="1"/>
  <c r="L37" i="1"/>
  <c r="I37" i="1"/>
  <c r="G37" i="1"/>
  <c r="M38" i="1"/>
  <c r="N38" i="1"/>
  <c r="L38" i="1"/>
  <c r="H38" i="1"/>
  <c r="I38" i="1"/>
  <c r="G38" i="1"/>
  <c r="J39" i="1"/>
  <c r="F39" i="1"/>
  <c r="L43" i="1" l="1"/>
  <c r="F43" i="1"/>
  <c r="K42" i="1"/>
  <c r="F42" i="1"/>
  <c r="O41" i="1"/>
  <c r="N41" i="1"/>
  <c r="N36" i="1" s="1"/>
  <c r="M41" i="1"/>
  <c r="M37" i="1" s="1"/>
  <c r="M36" i="1" s="1"/>
  <c r="L41" i="1"/>
  <c r="J41" i="1"/>
  <c r="I41" i="1"/>
  <c r="I36" i="1" s="1"/>
  <c r="H41" i="1"/>
  <c r="G41" i="1"/>
  <c r="F38" i="1" s="1"/>
  <c r="O40" i="1"/>
  <c r="K40" i="1"/>
  <c r="J40" i="1"/>
  <c r="J37" i="1" s="1"/>
  <c r="J36" i="1" s="1"/>
  <c r="F40" i="1"/>
  <c r="O37" i="1"/>
  <c r="O36" i="1"/>
  <c r="K34" i="1"/>
  <c r="F34" i="1"/>
  <c r="K33" i="1"/>
  <c r="F33" i="1"/>
  <c r="K32" i="1"/>
  <c r="F32" i="1"/>
  <c r="O31" i="1"/>
  <c r="N31" i="1"/>
  <c r="M31" i="1"/>
  <c r="M29" i="1" s="1"/>
  <c r="M28" i="1" s="1"/>
  <c r="L31" i="1"/>
  <c r="J31" i="1"/>
  <c r="I31" i="1"/>
  <c r="I29" i="1" s="1"/>
  <c r="I28" i="1" s="1"/>
  <c r="H31" i="1"/>
  <c r="H29" i="1" s="1"/>
  <c r="H28" i="1" s="1"/>
  <c r="G31" i="1"/>
  <c r="G29" i="1" s="1"/>
  <c r="G28" i="1" s="1"/>
  <c r="O30" i="1"/>
  <c r="O29" i="1" s="1"/>
  <c r="O28" i="1" s="1"/>
  <c r="K30" i="1"/>
  <c r="J30" i="1"/>
  <c r="F30" i="1"/>
  <c r="N29" i="1"/>
  <c r="N28" i="1" s="1"/>
  <c r="H37" i="1" l="1"/>
  <c r="H36" i="1" s="1"/>
  <c r="F41" i="1"/>
  <c r="K37" i="1"/>
  <c r="K41" i="1"/>
  <c r="K38" i="1" s="1"/>
  <c r="J38" i="1" s="1"/>
  <c r="L36" i="1"/>
  <c r="K36" i="1" s="1"/>
  <c r="J29" i="1"/>
  <c r="J28" i="1" s="1"/>
  <c r="F31" i="1"/>
  <c r="F29" i="1" s="1"/>
  <c r="K31" i="1"/>
  <c r="K29" i="1" s="1"/>
  <c r="F28" i="1"/>
  <c r="L29" i="1"/>
  <c r="L28" i="1" s="1"/>
  <c r="K28" i="1" s="1"/>
  <c r="G21" i="1"/>
  <c r="G18" i="1"/>
  <c r="I18" i="1"/>
  <c r="I21" i="1"/>
  <c r="L26" i="1"/>
  <c r="F26" i="1"/>
  <c r="K25" i="1"/>
  <c r="F25" i="1"/>
  <c r="K24" i="1"/>
  <c r="F24" i="1"/>
  <c r="K23" i="1"/>
  <c r="F23" i="1"/>
  <c r="K22" i="1"/>
  <c r="F22" i="1"/>
  <c r="O21" i="1"/>
  <c r="N21" i="1"/>
  <c r="M21" i="1"/>
  <c r="L21" i="1"/>
  <c r="J21" i="1"/>
  <c r="H21" i="1"/>
  <c r="K20" i="1"/>
  <c r="F20" i="1"/>
  <c r="K19" i="1"/>
  <c r="F19" i="1"/>
  <c r="O18" i="1"/>
  <c r="N18" i="1"/>
  <c r="M18" i="1"/>
  <c r="L18" i="1"/>
  <c r="J18" i="1"/>
  <c r="H18" i="1"/>
  <c r="F37" i="1" l="1"/>
  <c r="G36" i="1"/>
  <c r="F36" i="1" s="1"/>
  <c r="J17" i="1"/>
  <c r="J16" i="1" s="1"/>
  <c r="O17" i="1"/>
  <c r="O16" i="1" s="1"/>
  <c r="M17" i="1"/>
  <c r="M16" i="1" s="1"/>
  <c r="H17" i="1"/>
  <c r="N17" i="1"/>
  <c r="N16" i="1" s="1"/>
  <c r="I17" i="1"/>
  <c r="I16" i="1" s="1"/>
  <c r="K21" i="1"/>
  <c r="F21" i="1"/>
  <c r="G17" i="1"/>
  <c r="G16" i="1" s="1"/>
  <c r="F18" i="1"/>
  <c r="K18" i="1"/>
  <c r="H16" i="1"/>
  <c r="L17" i="1"/>
  <c r="F16" i="1" l="1"/>
  <c r="F17" i="1"/>
  <c r="L16" i="1"/>
  <c r="K16" i="1" s="1"/>
  <c r="K17" i="1"/>
  <c r="K15" i="1"/>
  <c r="F15" i="1"/>
  <c r="K14" i="1"/>
  <c r="F14" i="1"/>
  <c r="K13" i="1"/>
  <c r="F13" i="1"/>
  <c r="K12" i="1"/>
  <c r="F12" i="1"/>
  <c r="O11" i="1"/>
  <c r="N11" i="1"/>
  <c r="N9" i="1" s="1"/>
  <c r="N8" i="1" s="1"/>
  <c r="M11" i="1"/>
  <c r="L11" i="1"/>
  <c r="J11" i="1"/>
  <c r="I11" i="1"/>
  <c r="I9" i="1" s="1"/>
  <c r="I8" i="1" s="1"/>
  <c r="H11" i="1"/>
  <c r="G11" i="1"/>
  <c r="G9" i="1" s="1"/>
  <c r="G8" i="1" s="1"/>
  <c r="O10" i="1"/>
  <c r="O9" i="1" s="1"/>
  <c r="O8" i="1" s="1"/>
  <c r="J10" i="1"/>
  <c r="J9" i="1" s="1"/>
  <c r="J8" i="1" s="1"/>
  <c r="F11" i="1" l="1"/>
  <c r="F10" i="1"/>
  <c r="K10" i="1"/>
  <c r="K11" i="1"/>
  <c r="H9" i="1"/>
  <c r="H8" i="1" s="1"/>
  <c r="F8" i="1" s="1"/>
  <c r="M9" i="1"/>
  <c r="M8" i="1" s="1"/>
  <c r="L9" i="1"/>
  <c r="L8" i="1" s="1"/>
  <c r="F9" i="1" l="1"/>
  <c r="K9" i="1"/>
  <c r="K8" i="1"/>
</calcChain>
</file>

<file path=xl/sharedStrings.xml><?xml version="1.0" encoding="utf-8"?>
<sst xmlns="http://schemas.openxmlformats.org/spreadsheetml/2006/main" count="77" uniqueCount="57">
  <si>
    <t>w złotych</t>
  </si>
  <si>
    <t>Lp.</t>
  </si>
  <si>
    <t>Jednostka realizująca / Nazwa zadania / Program</t>
  </si>
  <si>
    <t>Dział</t>
  </si>
  <si>
    <t>Rozdział</t>
  </si>
  <si>
    <t>Paragraf</t>
  </si>
  <si>
    <t>budżet województwa</t>
  </si>
  <si>
    <t>środki UE</t>
  </si>
  <si>
    <t>budżet państwa</t>
  </si>
  <si>
    <t>1.</t>
  </si>
  <si>
    <t>2.</t>
  </si>
  <si>
    <t>3.</t>
  </si>
  <si>
    <t>4.</t>
  </si>
  <si>
    <t>5.</t>
  </si>
  <si>
    <t>7.</t>
  </si>
  <si>
    <t>8.</t>
  </si>
  <si>
    <t>9.</t>
  </si>
  <si>
    <t>wydatki majątkowe</t>
  </si>
  <si>
    <t>ZMNIEJSZENIA</t>
  </si>
  <si>
    <t>ZWIĘKSZENIA</t>
  </si>
  <si>
    <t>11.</t>
  </si>
  <si>
    <t>6.</t>
  </si>
  <si>
    <t>12.</t>
  </si>
  <si>
    <t>13.</t>
  </si>
  <si>
    <t>KWOTA OGÓŁEM 
z tego:</t>
  </si>
  <si>
    <t>I</t>
  </si>
  <si>
    <t>Zmiany w planie wydatków budżetu Województwa Podkarpackiego na 2023r. -  
na zadania realizowane w ramach programów finansowanych z udziałem środków,
o których mowa w art. 5 ust. 1 pkt 2 i 3, ustawy o finansach publicznych 
(wg działów, rozdziałów, paragrafów i rodzajów wydatków)</t>
  </si>
  <si>
    <t>wynagrodzenia wraz z pochodnymi</t>
  </si>
  <si>
    <t>pozostałe wydatki bieżące</t>
  </si>
  <si>
    <t>10.</t>
  </si>
  <si>
    <t>OGÓŁEM z tego:</t>
  </si>
  <si>
    <t>inne</t>
  </si>
  <si>
    <t>15.</t>
  </si>
  <si>
    <t>wydatki bieżące, 
w tym:</t>
  </si>
  <si>
    <t>URZĄD MARSZAŁKOWSKI WOJEWÓDZTWA PODKARPACKIEGO W RZESZOWIE</t>
  </si>
  <si>
    <t>wydatki bieżące,
w tym:</t>
  </si>
  <si>
    <t>OGÓŁEM
z tego:</t>
  </si>
  <si>
    <t>4178</t>
  </si>
  <si>
    <t>4179</t>
  </si>
  <si>
    <t>4218</t>
  </si>
  <si>
    <t>4219</t>
  </si>
  <si>
    <t>4428</t>
  </si>
  <si>
    <t>4429</t>
  </si>
  <si>
    <r>
      <rPr>
        <i/>
        <sz val="12"/>
        <rFont val="Arial"/>
        <family val="2"/>
        <charset val="238"/>
      </rPr>
      <t>Zrównoważone obszary chronione jako kluczowa wartość dla dobrobytu człowieka</t>
    </r>
    <r>
      <rPr>
        <sz val="12"/>
        <rFont val="Arial"/>
        <family val="2"/>
        <charset val="238"/>
      </rPr>
      <t xml:space="preserve">
Program INTERREG Europa 2021-2027</t>
    </r>
  </si>
  <si>
    <t>900</t>
  </si>
  <si>
    <t>90008</t>
  </si>
  <si>
    <t>II</t>
  </si>
  <si>
    <t>ZESPÓŁ PARKÓW KRAJOBRAZOWYCH W PRZEMYŚLU</t>
  </si>
  <si>
    <t>WOJEWÓDZKI URZĄD PRACY W RZESZOWIE</t>
  </si>
  <si>
    <t>852</t>
  </si>
  <si>
    <t>85231</t>
  </si>
  <si>
    <t>4307</t>
  </si>
  <si>
    <r>
      <rPr>
        <i/>
        <sz val="12"/>
        <rFont val="Arial"/>
        <family val="2"/>
        <charset val="238"/>
      </rPr>
      <t>Promocja Gospodarcza Województwa Podkarpackiego</t>
    </r>
    <r>
      <rPr>
        <sz val="12"/>
        <rFont val="Arial"/>
        <family val="2"/>
        <charset val="238"/>
      </rPr>
      <t xml:space="preserve">
Regionalny Program Operacyjny Województwa Podkarpackiego na lata 2014-2020 </t>
    </r>
  </si>
  <si>
    <t>III</t>
  </si>
  <si>
    <t>dotacje</t>
  </si>
  <si>
    <r>
      <t xml:space="preserve">Podkarpackie Centrum Integracji Cudzoziemców
</t>
    </r>
    <r>
      <rPr>
        <sz val="12"/>
        <rFont val="Arial"/>
        <family val="2"/>
        <charset val="238"/>
      </rPr>
      <t>Regionalny Program Operacyjny Województwa Podkarpackiego na lata 2014-2020</t>
    </r>
  </si>
  <si>
    <t xml:space="preserve">Załącznik nr 1 do Uchwały Nr 530/11176/23 
Zarządu Województwa Podkarpackiego 
w Rzeszowie z dnia 9 października 2023r.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</si>
</sst>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b/>
      <i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1" fontId="4" fillId="0" borderId="22" xfId="1" applyNumberFormat="1" applyFont="1" applyBorder="1" applyAlignment="1">
      <alignment horizontal="center" vertical="center" wrapText="1"/>
    </xf>
    <xf numFmtId="3" fontId="4" fillId="0" borderId="25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3" fontId="4" fillId="0" borderId="31" xfId="1" applyNumberFormat="1" applyFont="1" applyBorder="1" applyAlignment="1">
      <alignment horizontal="center" vertical="center" wrapText="1"/>
    </xf>
    <xf numFmtId="1" fontId="4" fillId="0" borderId="21" xfId="1" applyNumberFormat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4" fillId="0" borderId="19" xfId="1" applyNumberFormat="1" applyFont="1" applyBorder="1" applyAlignment="1">
      <alignment horizontal="center" vertical="center" wrapText="1"/>
    </xf>
    <xf numFmtId="49" fontId="5" fillId="0" borderId="21" xfId="1" applyNumberFormat="1" applyFont="1" applyBorder="1" applyAlignment="1">
      <alignment horizontal="center" vertical="center" wrapText="1"/>
    </xf>
    <xf numFmtId="3" fontId="5" fillId="0" borderId="2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1" fontId="5" fillId="0" borderId="21" xfId="1" applyNumberFormat="1" applyFont="1" applyBorder="1" applyAlignment="1">
      <alignment horizontal="center" vertical="center" wrapText="1"/>
    </xf>
    <xf numFmtId="3" fontId="5" fillId="0" borderId="5" xfId="1" applyNumberFormat="1" applyFont="1" applyBorder="1" applyAlignment="1">
      <alignment horizontal="center" vertical="center" wrapText="1"/>
    </xf>
    <xf numFmtId="3" fontId="5" fillId="0" borderId="33" xfId="1" applyNumberFormat="1" applyFont="1" applyBorder="1" applyAlignment="1">
      <alignment horizontal="center" vertical="center" wrapText="1"/>
    </xf>
    <xf numFmtId="1" fontId="3" fillId="0" borderId="38" xfId="1" applyNumberFormat="1" applyFont="1" applyBorder="1" applyAlignment="1">
      <alignment horizontal="center" vertical="center" wrapText="1"/>
    </xf>
    <xf numFmtId="3" fontId="3" fillId="0" borderId="5" xfId="1" applyNumberFormat="1" applyFont="1" applyBorder="1" applyAlignment="1">
      <alignment horizontal="center" vertical="center" wrapText="1"/>
    </xf>
    <xf numFmtId="3" fontId="3" fillId="0" borderId="39" xfId="1" applyNumberFormat="1" applyFont="1" applyBorder="1" applyAlignment="1">
      <alignment horizontal="center" vertical="center" wrapText="1"/>
    </xf>
    <xf numFmtId="3" fontId="3" fillId="0" borderId="40" xfId="1" applyNumberFormat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1" fontId="4" fillId="0" borderId="18" xfId="1" applyNumberFormat="1" applyFont="1" applyBorder="1" applyAlignment="1">
      <alignment horizontal="center" vertical="center" wrapText="1"/>
    </xf>
    <xf numFmtId="3" fontId="4" fillId="0" borderId="41" xfId="1" applyNumberFormat="1" applyFont="1" applyBorder="1" applyAlignment="1">
      <alignment horizontal="center" vertical="center" wrapText="1"/>
    </xf>
    <xf numFmtId="3" fontId="4" fillId="0" borderId="42" xfId="1" applyNumberFormat="1" applyFont="1" applyBorder="1" applyAlignment="1">
      <alignment horizontal="center" vertical="center" wrapText="1"/>
    </xf>
    <xf numFmtId="3" fontId="4" fillId="0" borderId="32" xfId="1" applyNumberFormat="1" applyFont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 vertical="center" wrapText="1"/>
    </xf>
    <xf numFmtId="1" fontId="3" fillId="2" borderId="0" xfId="1" applyNumberFormat="1" applyFont="1" applyFill="1" applyAlignment="1">
      <alignment horizontal="center" vertical="center" wrapText="1"/>
    </xf>
    <xf numFmtId="3" fontId="6" fillId="2" borderId="0" xfId="1" applyNumberFormat="1" applyFont="1" applyFill="1" applyAlignment="1">
      <alignment horizontal="center" vertical="center" wrapText="1"/>
    </xf>
    <xf numFmtId="3" fontId="4" fillId="2" borderId="16" xfId="1" applyNumberFormat="1" applyFont="1" applyFill="1" applyBorder="1" applyAlignment="1">
      <alignment horizontal="center" vertical="center" wrapText="1"/>
    </xf>
    <xf numFmtId="3" fontId="4" fillId="2" borderId="17" xfId="1" applyNumberFormat="1" applyFont="1" applyFill="1" applyBorder="1" applyAlignment="1">
      <alignment vertical="center" wrapText="1"/>
    </xf>
    <xf numFmtId="3" fontId="4" fillId="2" borderId="6" xfId="1" applyNumberFormat="1" applyFont="1" applyFill="1" applyBorder="1" applyAlignment="1">
      <alignment horizontal="center" vertical="center" wrapText="1"/>
    </xf>
    <xf numFmtId="3" fontId="4" fillId="2" borderId="7" xfId="1" applyNumberFormat="1" applyFont="1" applyFill="1" applyBorder="1" applyAlignment="1">
      <alignment horizontal="center" vertical="center" wrapText="1"/>
    </xf>
    <xf numFmtId="3" fontId="4" fillId="2" borderId="14" xfId="1" applyNumberFormat="1" applyFont="1" applyFill="1" applyBorder="1" applyAlignment="1">
      <alignment horizontal="center" vertical="center" wrapText="1"/>
    </xf>
    <xf numFmtId="1" fontId="4" fillId="2" borderId="8" xfId="1" applyNumberFormat="1" applyFont="1" applyFill="1" applyBorder="1" applyAlignment="1">
      <alignment horizontal="center" vertical="center" wrapText="1"/>
    </xf>
    <xf numFmtId="3" fontId="4" fillId="2" borderId="35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7" fillId="2" borderId="3" xfId="1" applyNumberFormat="1" applyFont="1" applyFill="1" applyBorder="1" applyAlignment="1">
      <alignment horizontal="center" vertical="center" wrapText="1"/>
    </xf>
    <xf numFmtId="3" fontId="7" fillId="2" borderId="23" xfId="1" applyNumberFormat="1" applyFont="1" applyFill="1" applyBorder="1" applyAlignment="1">
      <alignment horizontal="center" vertical="center" wrapText="1"/>
    </xf>
    <xf numFmtId="1" fontId="7" fillId="2" borderId="24" xfId="1" applyNumberFormat="1" applyFont="1" applyFill="1" applyBorder="1" applyAlignment="1">
      <alignment horizontal="center" vertical="center" wrapText="1"/>
    </xf>
    <xf numFmtId="1" fontId="7" fillId="2" borderId="23" xfId="1" applyNumberFormat="1" applyFont="1" applyFill="1" applyBorder="1" applyAlignment="1">
      <alignment horizontal="center" vertical="center" wrapText="1"/>
    </xf>
    <xf numFmtId="3" fontId="7" fillId="2" borderId="28" xfId="1" applyNumberFormat="1" applyFont="1" applyFill="1" applyBorder="1" applyAlignment="1">
      <alignment horizontal="center" vertical="center" wrapText="1"/>
    </xf>
    <xf numFmtId="1" fontId="7" fillId="2" borderId="29" xfId="1" applyNumberFormat="1" applyFont="1" applyFill="1" applyBorder="1" applyAlignment="1">
      <alignment horizontal="center" vertical="center" wrapText="1"/>
    </xf>
    <xf numFmtId="1" fontId="7" fillId="2" borderId="30" xfId="1" applyNumberFormat="1" applyFont="1" applyFill="1" applyBorder="1" applyAlignment="1">
      <alignment horizontal="center" vertical="center" wrapText="1"/>
    </xf>
    <xf numFmtId="1" fontId="7" fillId="2" borderId="34" xfId="1" applyNumberFormat="1" applyFont="1" applyFill="1" applyBorder="1" applyAlignment="1">
      <alignment horizontal="center" vertical="center" wrapText="1"/>
    </xf>
    <xf numFmtId="1" fontId="7" fillId="2" borderId="36" xfId="1" applyNumberFormat="1" applyFont="1" applyFill="1" applyBorder="1" applyAlignment="1">
      <alignment horizontal="center" vertical="center" wrapText="1"/>
    </xf>
    <xf numFmtId="1" fontId="7" fillId="2" borderId="3" xfId="1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8" fillId="2" borderId="0" xfId="1" applyNumberFormat="1" applyFont="1" applyFill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3" fontId="7" fillId="2" borderId="0" xfId="1" applyNumberFormat="1" applyFont="1" applyFill="1" applyAlignment="1">
      <alignment horizontal="center" vertical="center" wrapText="1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20" xfId="1" applyNumberFormat="1" applyFont="1" applyBorder="1" applyAlignment="1">
      <alignment horizontal="center" vertical="center" wrapText="1"/>
    </xf>
    <xf numFmtId="3" fontId="5" fillId="0" borderId="20" xfId="1" applyNumberFormat="1" applyFont="1" applyBorder="1" applyAlignment="1">
      <alignment horizontal="center" vertical="center" wrapText="1"/>
    </xf>
    <xf numFmtId="3" fontId="3" fillId="0" borderId="20" xfId="1" applyNumberFormat="1" applyFont="1" applyBorder="1" applyAlignment="1">
      <alignment horizontal="center" vertical="center" wrapText="1"/>
    </xf>
    <xf numFmtId="3" fontId="4" fillId="0" borderId="43" xfId="1" applyNumberFormat="1" applyFont="1" applyBorder="1" applyAlignment="1">
      <alignment horizontal="center" vertical="center" wrapText="1"/>
    </xf>
    <xf numFmtId="49" fontId="4" fillId="0" borderId="46" xfId="1" applyNumberFormat="1" applyFont="1" applyBorder="1" applyAlignment="1">
      <alignment horizontal="center" vertical="center" wrapText="1"/>
    </xf>
    <xf numFmtId="3" fontId="4" fillId="0" borderId="47" xfId="1" applyNumberFormat="1" applyFont="1" applyBorder="1" applyAlignment="1">
      <alignment horizontal="right" vertical="center"/>
    </xf>
    <xf numFmtId="3" fontId="4" fillId="0" borderId="48" xfId="1" applyNumberFormat="1" applyFont="1" applyBorder="1" applyAlignment="1">
      <alignment horizontal="right" vertical="center"/>
    </xf>
    <xf numFmtId="3" fontId="4" fillId="0" borderId="49" xfId="1" applyNumberFormat="1" applyFont="1" applyBorder="1" applyAlignment="1">
      <alignment horizontal="right" vertical="center"/>
    </xf>
    <xf numFmtId="3" fontId="4" fillId="0" borderId="50" xfId="1" applyNumberFormat="1" applyFont="1" applyBorder="1" applyAlignment="1">
      <alignment horizontal="right" vertical="center"/>
    </xf>
    <xf numFmtId="3" fontId="4" fillId="0" borderId="51" xfId="1" applyNumberFormat="1" applyFont="1" applyBorder="1" applyAlignment="1">
      <alignment horizontal="right" vertical="center"/>
    </xf>
    <xf numFmtId="3" fontId="7" fillId="2" borderId="1" xfId="1" applyNumberFormat="1" applyFont="1" applyFill="1" applyBorder="1" applyAlignment="1">
      <alignment horizontal="center" vertical="center" wrapText="1"/>
    </xf>
    <xf numFmtId="49" fontId="9" fillId="0" borderId="44" xfId="1" applyNumberFormat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right" vertical="center"/>
    </xf>
    <xf numFmtId="3" fontId="4" fillId="0" borderId="1" xfId="1" applyNumberFormat="1" applyFont="1" applyBorder="1" applyAlignment="1">
      <alignment horizontal="right" vertical="center" wrapText="1"/>
    </xf>
    <xf numFmtId="3" fontId="4" fillId="0" borderId="20" xfId="1" applyNumberFormat="1" applyFont="1" applyBorder="1" applyAlignment="1">
      <alignment horizontal="right" vertical="center" wrapText="1"/>
    </xf>
    <xf numFmtId="3" fontId="4" fillId="0" borderId="21" xfId="1" applyNumberFormat="1" applyFont="1" applyBorder="1" applyAlignment="1">
      <alignment horizontal="right" vertical="center"/>
    </xf>
    <xf numFmtId="3" fontId="4" fillId="0" borderId="2" xfId="1" applyNumberFormat="1" applyFont="1" applyBorder="1" applyAlignment="1">
      <alignment horizontal="right" vertical="center" wrapText="1"/>
    </xf>
    <xf numFmtId="3" fontId="4" fillId="0" borderId="19" xfId="1" applyNumberFormat="1" applyFont="1" applyBorder="1" applyAlignment="1">
      <alignment horizontal="right" vertical="center" wrapText="1"/>
    </xf>
    <xf numFmtId="49" fontId="5" fillId="0" borderId="44" xfId="1" applyNumberFormat="1" applyFont="1" applyBorder="1" applyAlignment="1">
      <alignment horizontal="center" vertical="center" wrapText="1"/>
    </xf>
    <xf numFmtId="3" fontId="5" fillId="0" borderId="5" xfId="1" applyNumberFormat="1" applyFont="1" applyBorder="1" applyAlignment="1">
      <alignment horizontal="right" vertical="center"/>
    </xf>
    <xf numFmtId="3" fontId="5" fillId="0" borderId="1" xfId="1" applyNumberFormat="1" applyFont="1" applyBorder="1" applyAlignment="1">
      <alignment horizontal="right" vertical="center" wrapText="1"/>
    </xf>
    <xf numFmtId="3" fontId="5" fillId="0" borderId="21" xfId="1" applyNumberFormat="1" applyFont="1" applyBorder="1" applyAlignment="1">
      <alignment horizontal="right" vertical="center" wrapText="1"/>
    </xf>
    <xf numFmtId="3" fontId="5" fillId="0" borderId="2" xfId="1" applyNumberFormat="1" applyFont="1" applyBorder="1" applyAlignment="1">
      <alignment horizontal="right" vertical="center" wrapText="1"/>
    </xf>
    <xf numFmtId="3" fontId="5" fillId="0" borderId="20" xfId="1" applyNumberFormat="1" applyFont="1" applyBorder="1" applyAlignment="1">
      <alignment horizontal="right" vertical="center" wrapText="1"/>
    </xf>
    <xf numFmtId="3" fontId="5" fillId="0" borderId="19" xfId="1" applyNumberFormat="1" applyFont="1" applyBorder="1" applyAlignment="1">
      <alignment horizontal="right" vertical="center" wrapText="1"/>
    </xf>
    <xf numFmtId="49" fontId="3" fillId="0" borderId="44" xfId="1" applyNumberFormat="1" applyFont="1" applyBorder="1" applyAlignment="1">
      <alignment horizontal="center" vertical="center" wrapText="1"/>
    </xf>
    <xf numFmtId="3" fontId="3" fillId="0" borderId="5" xfId="1" applyNumberFormat="1" applyFont="1" applyBorder="1" applyAlignment="1">
      <alignment horizontal="right" vertical="center"/>
    </xf>
    <xf numFmtId="3" fontId="3" fillId="0" borderId="1" xfId="1" applyNumberFormat="1" applyFont="1" applyBorder="1" applyAlignment="1">
      <alignment horizontal="right" vertical="center" wrapText="1"/>
    </xf>
    <xf numFmtId="3" fontId="3" fillId="0" borderId="21" xfId="1" applyNumberFormat="1" applyFont="1" applyBorder="1" applyAlignment="1">
      <alignment horizontal="right" vertical="center" wrapText="1"/>
    </xf>
    <xf numFmtId="3" fontId="3" fillId="0" borderId="2" xfId="1" applyNumberFormat="1" applyFont="1" applyBorder="1" applyAlignment="1">
      <alignment horizontal="right" vertical="center" wrapText="1"/>
    </xf>
    <xf numFmtId="3" fontId="3" fillId="0" borderId="20" xfId="1" applyNumberFormat="1" applyFont="1" applyBorder="1" applyAlignment="1">
      <alignment horizontal="right" vertical="center" wrapText="1"/>
    </xf>
    <xf numFmtId="49" fontId="3" fillId="0" borderId="40" xfId="1" applyNumberFormat="1" applyFont="1" applyBorder="1" applyAlignment="1">
      <alignment horizontal="center" vertical="center" wrapText="1"/>
    </xf>
    <xf numFmtId="3" fontId="3" fillId="0" borderId="39" xfId="1" applyNumberFormat="1" applyFont="1" applyBorder="1" applyAlignment="1">
      <alignment horizontal="right" vertical="center" wrapText="1"/>
    </xf>
    <xf numFmtId="3" fontId="3" fillId="0" borderId="40" xfId="1" applyNumberFormat="1" applyFont="1" applyBorder="1" applyAlignment="1">
      <alignment horizontal="right" vertical="center" wrapText="1"/>
    </xf>
    <xf numFmtId="3" fontId="3" fillId="0" borderId="54" xfId="1" applyNumberFormat="1" applyFont="1" applyBorder="1" applyAlignment="1">
      <alignment horizontal="right" vertical="center" wrapText="1"/>
    </xf>
    <xf numFmtId="3" fontId="3" fillId="0" borderId="19" xfId="1" applyNumberFormat="1" applyFont="1" applyBorder="1" applyAlignment="1">
      <alignment horizontal="right" vertical="center" wrapText="1"/>
    </xf>
    <xf numFmtId="49" fontId="9" fillId="0" borderId="13" xfId="1" applyNumberFormat="1" applyFont="1" applyBorder="1" applyAlignment="1">
      <alignment horizontal="center" vertical="center" wrapText="1"/>
    </xf>
    <xf numFmtId="3" fontId="4" fillId="0" borderId="41" xfId="1" applyNumberFormat="1" applyFont="1" applyBorder="1" applyAlignment="1">
      <alignment horizontal="right" vertical="center"/>
    </xf>
    <xf numFmtId="3" fontId="4" fillId="0" borderId="42" xfId="1" applyNumberFormat="1" applyFont="1" applyBorder="1" applyAlignment="1">
      <alignment horizontal="right" vertical="center" wrapText="1"/>
    </xf>
    <xf numFmtId="3" fontId="4" fillId="0" borderId="43" xfId="1" applyNumberFormat="1" applyFont="1" applyBorder="1" applyAlignment="1">
      <alignment horizontal="right" vertical="center" wrapText="1"/>
    </xf>
    <xf numFmtId="3" fontId="4" fillId="0" borderId="13" xfId="1" applyNumberFormat="1" applyFont="1" applyBorder="1" applyAlignment="1">
      <alignment horizontal="right" vertical="center" wrapText="1"/>
    </xf>
    <xf numFmtId="3" fontId="4" fillId="0" borderId="18" xfId="1" applyNumberFormat="1" applyFont="1" applyBorder="1" applyAlignment="1">
      <alignment horizontal="right" vertical="center" wrapText="1"/>
    </xf>
    <xf numFmtId="3" fontId="4" fillId="0" borderId="32" xfId="1" applyNumberFormat="1" applyFont="1" applyBorder="1" applyAlignment="1">
      <alignment horizontal="right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right" vertical="center"/>
    </xf>
    <xf numFmtId="3" fontId="5" fillId="0" borderId="5" xfId="1" applyNumberFormat="1" applyFont="1" applyBorder="1" applyAlignment="1">
      <alignment horizontal="right" vertical="center" wrapText="1"/>
    </xf>
    <xf numFmtId="3" fontId="4" fillId="0" borderId="21" xfId="1" applyNumberFormat="1" applyFont="1" applyBorder="1" applyAlignment="1">
      <alignment horizontal="right" vertical="center" wrapText="1"/>
    </xf>
    <xf numFmtId="3" fontId="4" fillId="0" borderId="0" xfId="1" applyNumberFormat="1" applyFont="1" applyAlignment="1">
      <alignment horizontal="center" vertical="center" wrapText="1"/>
    </xf>
    <xf numFmtId="1" fontId="3" fillId="0" borderId="21" xfId="1" applyNumberFormat="1" applyFont="1" applyBorder="1" applyAlignment="1">
      <alignment horizontal="center" vertical="center" wrapText="1"/>
    </xf>
    <xf numFmtId="3" fontId="3" fillId="0" borderId="5" xfId="1" applyNumberFormat="1" applyFont="1" applyBorder="1" applyAlignment="1">
      <alignment horizontal="right" vertical="center" wrapText="1"/>
    </xf>
    <xf numFmtId="3" fontId="3" fillId="0" borderId="55" xfId="1" applyNumberFormat="1" applyFont="1" applyBorder="1" applyAlignment="1">
      <alignment horizontal="right" vertical="center" wrapText="1"/>
    </xf>
    <xf numFmtId="3" fontId="4" fillId="2" borderId="15" xfId="1" applyNumberFormat="1" applyFont="1" applyFill="1" applyBorder="1" applyAlignment="1">
      <alignment horizontal="left" vertical="center" wrapText="1"/>
    </xf>
    <xf numFmtId="3" fontId="4" fillId="2" borderId="16" xfId="1" applyNumberFormat="1" applyFont="1" applyFill="1" applyBorder="1" applyAlignment="1">
      <alignment horizontal="left" vertical="center" wrapText="1"/>
    </xf>
    <xf numFmtId="3" fontId="4" fillId="2" borderId="17" xfId="1" applyNumberFormat="1" applyFont="1" applyFill="1" applyBorder="1" applyAlignment="1">
      <alignment horizontal="left" vertical="center" wrapText="1"/>
    </xf>
    <xf numFmtId="3" fontId="3" fillId="2" borderId="23" xfId="1" applyNumberFormat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3" fontId="3" fillId="2" borderId="10" xfId="1" applyNumberFormat="1" applyFont="1" applyFill="1" applyBorder="1" applyAlignment="1">
      <alignment horizontal="center" vertical="center" wrapText="1"/>
    </xf>
    <xf numFmtId="3" fontId="3" fillId="0" borderId="23" xfId="1" applyNumberFormat="1" applyFont="1" applyBorder="1" applyAlignment="1">
      <alignment horizontal="left" vertical="center" wrapText="1"/>
    </xf>
    <xf numFmtId="3" fontId="3" fillId="0" borderId="9" xfId="1" applyNumberFormat="1" applyFont="1" applyBorder="1" applyAlignment="1">
      <alignment horizontal="left" vertical="center" wrapText="1"/>
    </xf>
    <xf numFmtId="3" fontId="3" fillId="0" borderId="10" xfId="1" applyNumberFormat="1" applyFont="1" applyBorder="1" applyAlignment="1">
      <alignment horizontal="left" vertical="center" wrapText="1"/>
    </xf>
    <xf numFmtId="3" fontId="3" fillId="0" borderId="23" xfId="1" applyNumberFormat="1" applyFont="1" applyBorder="1" applyAlignment="1">
      <alignment horizontal="center" vertical="center" wrapText="1"/>
    </xf>
    <xf numFmtId="3" fontId="3" fillId="0" borderId="9" xfId="1" applyNumberFormat="1" applyFont="1" applyBorder="1" applyAlignment="1">
      <alignment horizontal="center" vertical="center" wrapText="1"/>
    </xf>
    <xf numFmtId="3" fontId="3" fillId="0" borderId="10" xfId="1" applyNumberFormat="1" applyFont="1" applyBorder="1" applyAlignment="1">
      <alignment horizontal="center" vertical="center" wrapText="1"/>
    </xf>
    <xf numFmtId="1" fontId="3" fillId="0" borderId="24" xfId="1" applyNumberFormat="1" applyFont="1" applyBorder="1" applyAlignment="1">
      <alignment horizontal="center" vertical="center" wrapText="1"/>
    </xf>
    <xf numFmtId="1" fontId="3" fillId="0" borderId="0" xfId="1" applyNumberFormat="1" applyFont="1" applyAlignment="1">
      <alignment horizontal="center" vertical="center" wrapText="1"/>
    </xf>
    <xf numFmtId="1" fontId="3" fillId="0" borderId="37" xfId="1" applyNumberFormat="1" applyFont="1" applyBorder="1" applyAlignment="1">
      <alignment horizontal="center" vertical="center" wrapText="1"/>
    </xf>
    <xf numFmtId="0" fontId="3" fillId="0" borderId="45" xfId="1" applyFont="1" applyBorder="1" applyAlignment="1">
      <alignment horizontal="left" vertical="center" wrapText="1"/>
    </xf>
    <xf numFmtId="0" fontId="3" fillId="0" borderId="52" xfId="1" applyFont="1" applyBorder="1" applyAlignment="1">
      <alignment horizontal="left" vertical="center" wrapText="1"/>
    </xf>
    <xf numFmtId="0" fontId="3" fillId="0" borderId="53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49" fontId="3" fillId="0" borderId="45" xfId="1" applyNumberFormat="1" applyFont="1" applyBorder="1" applyAlignment="1">
      <alignment horizontal="center" vertical="center"/>
    </xf>
    <xf numFmtId="49" fontId="3" fillId="0" borderId="52" xfId="1" applyNumberFormat="1" applyFont="1" applyBorder="1" applyAlignment="1">
      <alignment horizontal="center" vertical="center"/>
    </xf>
    <xf numFmtId="49" fontId="3" fillId="0" borderId="53" xfId="1" applyNumberFormat="1" applyFont="1" applyBorder="1" applyAlignment="1">
      <alignment horizontal="center" vertical="center"/>
    </xf>
    <xf numFmtId="49" fontId="3" fillId="0" borderId="12" xfId="1" applyNumberFormat="1" applyFont="1" applyBorder="1" applyAlignment="1">
      <alignment horizontal="center" vertical="center"/>
    </xf>
    <xf numFmtId="3" fontId="4" fillId="2" borderId="15" xfId="1" applyNumberFormat="1" applyFont="1" applyFill="1" applyBorder="1" applyAlignment="1">
      <alignment horizontal="center" vertical="center" wrapText="1"/>
    </xf>
    <xf numFmtId="3" fontId="4" fillId="2" borderId="16" xfId="1" applyNumberFormat="1" applyFont="1" applyFill="1" applyBorder="1" applyAlignment="1">
      <alignment horizontal="center" vertical="center" wrapText="1"/>
    </xf>
    <xf numFmtId="3" fontId="4" fillId="2" borderId="17" xfId="1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left" vertical="center" wrapText="1"/>
    </xf>
    <xf numFmtId="0" fontId="5" fillId="0" borderId="45" xfId="1" applyFont="1" applyBorder="1" applyAlignment="1">
      <alignment horizontal="left" vertical="center" wrapText="1"/>
    </xf>
    <xf numFmtId="0" fontId="5" fillId="0" borderId="52" xfId="1" applyFont="1" applyBorder="1" applyAlignment="1">
      <alignment horizontal="left" vertical="center" wrapText="1"/>
    </xf>
    <xf numFmtId="0" fontId="5" fillId="0" borderId="53" xfId="1" applyFont="1" applyBorder="1" applyAlignment="1">
      <alignment horizontal="left" vertical="center" wrapText="1"/>
    </xf>
    <xf numFmtId="0" fontId="5" fillId="0" borderId="12" xfId="1" applyFont="1" applyBorder="1" applyAlignment="1">
      <alignment horizontal="left" vertical="center" wrapText="1"/>
    </xf>
    <xf numFmtId="3" fontId="3" fillId="2" borderId="0" xfId="1" applyNumberFormat="1" applyFont="1" applyFill="1" applyAlignment="1">
      <alignment horizontal="right" vertical="center" wrapText="1"/>
    </xf>
    <xf numFmtId="1" fontId="4" fillId="2" borderId="11" xfId="1" applyNumberFormat="1" applyFont="1" applyFill="1" applyBorder="1" applyAlignment="1">
      <alignment horizontal="center" vertical="center" wrapText="1"/>
    </xf>
    <xf numFmtId="1" fontId="4" fillId="2" borderId="12" xfId="1" applyNumberFormat="1" applyFont="1" applyFill="1" applyBorder="1" applyAlignment="1">
      <alignment horizontal="center" vertical="center" wrapText="1"/>
    </xf>
    <xf numFmtId="3" fontId="6" fillId="2" borderId="0" xfId="1" applyNumberFormat="1" applyFont="1" applyFill="1" applyAlignment="1">
      <alignment horizontal="center" vertical="center" wrapText="1"/>
    </xf>
    <xf numFmtId="3" fontId="4" fillId="2" borderId="11" xfId="1" applyNumberFormat="1" applyFont="1" applyFill="1" applyBorder="1" applyAlignment="1">
      <alignment horizontal="center" vertical="center" wrapText="1"/>
    </xf>
    <xf numFmtId="3" fontId="4" fillId="2" borderId="12" xfId="1" applyNumberFormat="1" applyFont="1" applyFill="1" applyBorder="1" applyAlignment="1">
      <alignment horizontal="center" vertical="center" wrapText="1"/>
    </xf>
    <xf numFmtId="3" fontId="4" fillId="2" borderId="22" xfId="1" applyNumberFormat="1" applyFont="1" applyFill="1" applyBorder="1" applyAlignment="1">
      <alignment horizontal="center" vertical="center" wrapText="1"/>
    </xf>
    <xf numFmtId="3" fontId="4" fillId="2" borderId="18" xfId="1" applyNumberFormat="1" applyFont="1" applyFill="1" applyBorder="1" applyAlignment="1">
      <alignment horizontal="center" vertical="center" wrapText="1"/>
    </xf>
    <xf numFmtId="1" fontId="4" fillId="2" borderId="4" xfId="1" applyNumberFormat="1" applyFont="1" applyFill="1" applyBorder="1" applyAlignment="1">
      <alignment horizontal="center" vertical="center" wrapText="1"/>
    </xf>
    <xf numFmtId="1" fontId="4" fillId="2" borderId="13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V178"/>
  <sheetViews>
    <sheetView tabSelected="1" view="pageBreakPreview" zoomScale="80" zoomScaleNormal="80" zoomScaleSheetLayoutView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2" sqref="P2"/>
    </sheetView>
  </sheetViews>
  <sheetFormatPr defaultRowHeight="44.25" customHeight="1" x14ac:dyDescent="0.25"/>
  <cols>
    <col min="1" max="1" width="5.7109375" style="45" customWidth="1"/>
    <col min="2" max="2" width="68" style="45" customWidth="1"/>
    <col min="3" max="3" width="7.7109375" style="45" customWidth="1"/>
    <col min="4" max="4" width="12.28515625" style="93" customWidth="1"/>
    <col min="5" max="5" width="28.5703125" style="93" customWidth="1"/>
    <col min="6" max="9" width="16.7109375" style="45" customWidth="1"/>
    <col min="10" max="10" width="16.7109375" style="45" hidden="1" customWidth="1"/>
    <col min="11" max="13" width="16.7109375" style="45" customWidth="1"/>
    <col min="14" max="14" width="16.7109375" style="94" customWidth="1"/>
    <col min="15" max="15" width="16.7109375" style="24" hidden="1" customWidth="1"/>
    <col min="16" max="16" width="12.7109375" style="24" bestFit="1" customWidth="1"/>
    <col min="17" max="17" width="10.42578125" style="24" bestFit="1" customWidth="1"/>
    <col min="18" max="18" width="11.42578125" style="24" bestFit="1" customWidth="1"/>
    <col min="19" max="19" width="13.85546875" style="24" bestFit="1" customWidth="1"/>
    <col min="20" max="20" width="9.85546875" style="24" bestFit="1" customWidth="1"/>
    <col min="21" max="96" width="9.140625" style="24"/>
    <col min="97" max="243" width="9.140625" style="45"/>
    <col min="244" max="244" width="4.28515625" style="45" bestFit="1" customWidth="1"/>
    <col min="245" max="245" width="6.85546875" style="45" bestFit="1" customWidth="1"/>
    <col min="246" max="246" width="11" style="45" customWidth="1"/>
    <col min="247" max="247" width="11.140625" style="45" bestFit="1" customWidth="1"/>
    <col min="248" max="248" width="10.85546875" style="45" customWidth="1"/>
    <col min="249" max="249" width="11.5703125" style="45" customWidth="1"/>
    <col min="250" max="250" width="11.140625" style="45" bestFit="1" customWidth="1"/>
    <col min="251" max="251" width="11" style="45" customWidth="1"/>
    <col min="252" max="252" width="10.42578125" style="45" customWidth="1"/>
    <col min="253" max="253" width="11.28515625" style="45" customWidth="1"/>
    <col min="254" max="255" width="9.140625" style="45" bestFit="1" customWidth="1"/>
    <col min="256" max="257" width="11.140625" style="45" bestFit="1" customWidth="1"/>
    <col min="258" max="258" width="11.5703125" style="45" bestFit="1" customWidth="1"/>
    <col min="259" max="259" width="9.140625" style="45" bestFit="1" customWidth="1"/>
    <col min="260" max="260" width="10.28515625" style="45" customWidth="1"/>
    <col min="261" max="499" width="9.140625" style="45"/>
    <col min="500" max="500" width="4.28515625" style="45" bestFit="1" customWidth="1"/>
    <col min="501" max="501" width="6.85546875" style="45" bestFit="1" customWidth="1"/>
    <col min="502" max="502" width="11" style="45" customWidth="1"/>
    <col min="503" max="503" width="11.140625" style="45" bestFit="1" customWidth="1"/>
    <col min="504" max="504" width="10.85546875" style="45" customWidth="1"/>
    <col min="505" max="505" width="11.5703125" style="45" customWidth="1"/>
    <col min="506" max="506" width="11.140625" style="45" bestFit="1" customWidth="1"/>
    <col min="507" max="507" width="11" style="45" customWidth="1"/>
    <col min="508" max="508" width="10.42578125" style="45" customWidth="1"/>
    <col min="509" max="509" width="11.28515625" style="45" customWidth="1"/>
    <col min="510" max="511" width="9.140625" style="45" bestFit="1" customWidth="1"/>
    <col min="512" max="513" width="11.140625" style="45" bestFit="1" customWidth="1"/>
    <col min="514" max="514" width="11.5703125" style="45" bestFit="1" customWidth="1"/>
    <col min="515" max="515" width="9.140625" style="45" bestFit="1" customWidth="1"/>
    <col min="516" max="516" width="10.28515625" style="45" customWidth="1"/>
    <col min="517" max="755" width="9.140625" style="45"/>
    <col min="756" max="756" width="4.28515625" style="45" bestFit="1" customWidth="1"/>
    <col min="757" max="757" width="6.85546875" style="45" bestFit="1" customWidth="1"/>
    <col min="758" max="758" width="11" style="45" customWidth="1"/>
    <col min="759" max="759" width="11.140625" style="45" bestFit="1" customWidth="1"/>
    <col min="760" max="760" width="10.85546875" style="45" customWidth="1"/>
    <col min="761" max="761" width="11.5703125" style="45" customWidth="1"/>
    <col min="762" max="762" width="11.140625" style="45" bestFit="1" customWidth="1"/>
    <col min="763" max="763" width="11" style="45" customWidth="1"/>
    <col min="764" max="764" width="10.42578125" style="45" customWidth="1"/>
    <col min="765" max="765" width="11.28515625" style="45" customWidth="1"/>
    <col min="766" max="767" width="9.140625" style="45" bestFit="1" customWidth="1"/>
    <col min="768" max="769" width="11.140625" style="45" bestFit="1" customWidth="1"/>
    <col min="770" max="770" width="11.5703125" style="45" bestFit="1" customWidth="1"/>
    <col min="771" max="771" width="9.140625" style="45" bestFit="1" customWidth="1"/>
    <col min="772" max="772" width="10.28515625" style="45" customWidth="1"/>
    <col min="773" max="1011" width="9.140625" style="45"/>
    <col min="1012" max="1012" width="4.28515625" style="45" bestFit="1" customWidth="1"/>
    <col min="1013" max="1013" width="6.85546875" style="45" bestFit="1" customWidth="1"/>
    <col min="1014" max="1014" width="11" style="45" customWidth="1"/>
    <col min="1015" max="1015" width="11.140625" style="45" bestFit="1" customWidth="1"/>
    <col min="1016" max="1016" width="10.85546875" style="45" customWidth="1"/>
    <col min="1017" max="1017" width="11.5703125" style="45" customWidth="1"/>
    <col min="1018" max="1018" width="11.140625" style="45" bestFit="1" customWidth="1"/>
    <col min="1019" max="1019" width="11" style="45" customWidth="1"/>
    <col min="1020" max="1020" width="10.42578125" style="45" customWidth="1"/>
    <col min="1021" max="1021" width="11.28515625" style="45" customWidth="1"/>
    <col min="1022" max="1023" width="9.140625" style="45" bestFit="1" customWidth="1"/>
    <col min="1024" max="1025" width="11.140625" style="45" bestFit="1" customWidth="1"/>
    <col min="1026" max="1026" width="11.5703125" style="45" bestFit="1" customWidth="1"/>
    <col min="1027" max="1027" width="9.140625" style="45" bestFit="1" customWidth="1"/>
    <col min="1028" max="1028" width="10.28515625" style="45" customWidth="1"/>
    <col min="1029" max="1267" width="9.140625" style="45"/>
    <col min="1268" max="1268" width="4.28515625" style="45" bestFit="1" customWidth="1"/>
    <col min="1269" max="1269" width="6.85546875" style="45" bestFit="1" customWidth="1"/>
    <col min="1270" max="1270" width="11" style="45" customWidth="1"/>
    <col min="1271" max="1271" width="11.140625" style="45" bestFit="1" customWidth="1"/>
    <col min="1272" max="1272" width="10.85546875" style="45" customWidth="1"/>
    <col min="1273" max="1273" width="11.5703125" style="45" customWidth="1"/>
    <col min="1274" max="1274" width="11.140625" style="45" bestFit="1" customWidth="1"/>
    <col min="1275" max="1275" width="11" style="45" customWidth="1"/>
    <col min="1276" max="1276" width="10.42578125" style="45" customWidth="1"/>
    <col min="1277" max="1277" width="11.28515625" style="45" customWidth="1"/>
    <col min="1278" max="1279" width="9.140625" style="45" bestFit="1" customWidth="1"/>
    <col min="1280" max="1281" width="11.140625" style="45" bestFit="1" customWidth="1"/>
    <col min="1282" max="1282" width="11.5703125" style="45" bestFit="1" customWidth="1"/>
    <col min="1283" max="1283" width="9.140625" style="45" bestFit="1" customWidth="1"/>
    <col min="1284" max="1284" width="10.28515625" style="45" customWidth="1"/>
    <col min="1285" max="1523" width="9.140625" style="45"/>
    <col min="1524" max="1524" width="4.28515625" style="45" bestFit="1" customWidth="1"/>
    <col min="1525" max="1525" width="6.85546875" style="45" bestFit="1" customWidth="1"/>
    <col min="1526" max="1526" width="11" style="45" customWidth="1"/>
    <col min="1527" max="1527" width="11.140625" style="45" bestFit="1" customWidth="1"/>
    <col min="1528" max="1528" width="10.85546875" style="45" customWidth="1"/>
    <col min="1529" max="1529" width="11.5703125" style="45" customWidth="1"/>
    <col min="1530" max="1530" width="11.140625" style="45" bestFit="1" customWidth="1"/>
    <col min="1531" max="1531" width="11" style="45" customWidth="1"/>
    <col min="1532" max="1532" width="10.42578125" style="45" customWidth="1"/>
    <col min="1533" max="1533" width="11.28515625" style="45" customWidth="1"/>
    <col min="1534" max="1535" width="9.140625" style="45" bestFit="1" customWidth="1"/>
    <col min="1536" max="1537" width="11.140625" style="45" bestFit="1" customWidth="1"/>
    <col min="1538" max="1538" width="11.5703125" style="45" bestFit="1" customWidth="1"/>
    <col min="1539" max="1539" width="9.140625" style="45" bestFit="1" customWidth="1"/>
    <col min="1540" max="1540" width="10.28515625" style="45" customWidth="1"/>
    <col min="1541" max="1779" width="9.140625" style="45"/>
    <col min="1780" max="1780" width="4.28515625" style="45" bestFit="1" customWidth="1"/>
    <col min="1781" max="1781" width="6.85546875" style="45" bestFit="1" customWidth="1"/>
    <col min="1782" max="1782" width="11" style="45" customWidth="1"/>
    <col min="1783" max="1783" width="11.140625" style="45" bestFit="1" customWidth="1"/>
    <col min="1784" max="1784" width="10.85546875" style="45" customWidth="1"/>
    <col min="1785" max="1785" width="11.5703125" style="45" customWidth="1"/>
    <col min="1786" max="1786" width="11.140625" style="45" bestFit="1" customWidth="1"/>
    <col min="1787" max="1787" width="11" style="45" customWidth="1"/>
    <col min="1788" max="1788" width="10.42578125" style="45" customWidth="1"/>
    <col min="1789" max="1789" width="11.28515625" style="45" customWidth="1"/>
    <col min="1790" max="1791" width="9.140625" style="45" bestFit="1" customWidth="1"/>
    <col min="1792" max="1793" width="11.140625" style="45" bestFit="1" customWidth="1"/>
    <col min="1794" max="1794" width="11.5703125" style="45" bestFit="1" customWidth="1"/>
    <col min="1795" max="1795" width="9.140625" style="45" bestFit="1" customWidth="1"/>
    <col min="1796" max="1796" width="10.28515625" style="45" customWidth="1"/>
    <col min="1797" max="2035" width="9.140625" style="45"/>
    <col min="2036" max="2036" width="4.28515625" style="45" bestFit="1" customWidth="1"/>
    <col min="2037" max="2037" width="6.85546875" style="45" bestFit="1" customWidth="1"/>
    <col min="2038" max="2038" width="11" style="45" customWidth="1"/>
    <col min="2039" max="2039" width="11.140625" style="45" bestFit="1" customWidth="1"/>
    <col min="2040" max="2040" width="10.85546875" style="45" customWidth="1"/>
    <col min="2041" max="2041" width="11.5703125" style="45" customWidth="1"/>
    <col min="2042" max="2042" width="11.140625" style="45" bestFit="1" customWidth="1"/>
    <col min="2043" max="2043" width="11" style="45" customWidth="1"/>
    <col min="2044" max="2044" width="10.42578125" style="45" customWidth="1"/>
    <col min="2045" max="2045" width="11.28515625" style="45" customWidth="1"/>
    <col min="2046" max="2047" width="9.140625" style="45" bestFit="1" customWidth="1"/>
    <col min="2048" max="2049" width="11.140625" style="45" bestFit="1" customWidth="1"/>
    <col min="2050" max="2050" width="11.5703125" style="45" bestFit="1" customWidth="1"/>
    <col min="2051" max="2051" width="9.140625" style="45" bestFit="1" customWidth="1"/>
    <col min="2052" max="2052" width="10.28515625" style="45" customWidth="1"/>
    <col min="2053" max="2291" width="9.140625" style="45"/>
    <col min="2292" max="2292" width="4.28515625" style="45" bestFit="1" customWidth="1"/>
    <col min="2293" max="2293" width="6.85546875" style="45" bestFit="1" customWidth="1"/>
    <col min="2294" max="2294" width="11" style="45" customWidth="1"/>
    <col min="2295" max="2295" width="11.140625" style="45" bestFit="1" customWidth="1"/>
    <col min="2296" max="2296" width="10.85546875" style="45" customWidth="1"/>
    <col min="2297" max="2297" width="11.5703125" style="45" customWidth="1"/>
    <col min="2298" max="2298" width="11.140625" style="45" bestFit="1" customWidth="1"/>
    <col min="2299" max="2299" width="11" style="45" customWidth="1"/>
    <col min="2300" max="2300" width="10.42578125" style="45" customWidth="1"/>
    <col min="2301" max="2301" width="11.28515625" style="45" customWidth="1"/>
    <col min="2302" max="2303" width="9.140625" style="45" bestFit="1" customWidth="1"/>
    <col min="2304" max="2305" width="11.140625" style="45" bestFit="1" customWidth="1"/>
    <col min="2306" max="2306" width="11.5703125" style="45" bestFit="1" customWidth="1"/>
    <col min="2307" max="2307" width="9.140625" style="45" bestFit="1" customWidth="1"/>
    <col min="2308" max="2308" width="10.28515625" style="45" customWidth="1"/>
    <col min="2309" max="2547" width="9.140625" style="45"/>
    <col min="2548" max="2548" width="4.28515625" style="45" bestFit="1" customWidth="1"/>
    <col min="2549" max="2549" width="6.85546875" style="45" bestFit="1" customWidth="1"/>
    <col min="2550" max="2550" width="11" style="45" customWidth="1"/>
    <col min="2551" max="2551" width="11.140625" style="45" bestFit="1" customWidth="1"/>
    <col min="2552" max="2552" width="10.85546875" style="45" customWidth="1"/>
    <col min="2553" max="2553" width="11.5703125" style="45" customWidth="1"/>
    <col min="2554" max="2554" width="11.140625" style="45" bestFit="1" customWidth="1"/>
    <col min="2555" max="2555" width="11" style="45" customWidth="1"/>
    <col min="2556" max="2556" width="10.42578125" style="45" customWidth="1"/>
    <col min="2557" max="2557" width="11.28515625" style="45" customWidth="1"/>
    <col min="2558" max="2559" width="9.140625" style="45" bestFit="1" customWidth="1"/>
    <col min="2560" max="2561" width="11.140625" style="45" bestFit="1" customWidth="1"/>
    <col min="2562" max="2562" width="11.5703125" style="45" bestFit="1" customWidth="1"/>
    <col min="2563" max="2563" width="9.140625" style="45" bestFit="1" customWidth="1"/>
    <col min="2564" max="2564" width="10.28515625" style="45" customWidth="1"/>
    <col min="2565" max="2803" width="9.140625" style="45"/>
    <col min="2804" max="2804" width="4.28515625" style="45" bestFit="1" customWidth="1"/>
    <col min="2805" max="2805" width="6.85546875" style="45" bestFit="1" customWidth="1"/>
    <col min="2806" max="2806" width="11" style="45" customWidth="1"/>
    <col min="2807" max="2807" width="11.140625" style="45" bestFit="1" customWidth="1"/>
    <col min="2808" max="2808" width="10.85546875" style="45" customWidth="1"/>
    <col min="2809" max="2809" width="11.5703125" style="45" customWidth="1"/>
    <col min="2810" max="2810" width="11.140625" style="45" bestFit="1" customWidth="1"/>
    <col min="2811" max="2811" width="11" style="45" customWidth="1"/>
    <col min="2812" max="2812" width="10.42578125" style="45" customWidth="1"/>
    <col min="2813" max="2813" width="11.28515625" style="45" customWidth="1"/>
    <col min="2814" max="2815" width="9.140625" style="45" bestFit="1" customWidth="1"/>
    <col min="2816" max="2817" width="11.140625" style="45" bestFit="1" customWidth="1"/>
    <col min="2818" max="2818" width="11.5703125" style="45" bestFit="1" customWidth="1"/>
    <col min="2819" max="2819" width="9.140625" style="45" bestFit="1" customWidth="1"/>
    <col min="2820" max="2820" width="10.28515625" style="45" customWidth="1"/>
    <col min="2821" max="3059" width="9.140625" style="45"/>
    <col min="3060" max="3060" width="4.28515625" style="45" bestFit="1" customWidth="1"/>
    <col min="3061" max="3061" width="6.85546875" style="45" bestFit="1" customWidth="1"/>
    <col min="3062" max="3062" width="11" style="45" customWidth="1"/>
    <col min="3063" max="3063" width="11.140625" style="45" bestFit="1" customWidth="1"/>
    <col min="3064" max="3064" width="10.85546875" style="45" customWidth="1"/>
    <col min="3065" max="3065" width="11.5703125" style="45" customWidth="1"/>
    <col min="3066" max="3066" width="11.140625" style="45" bestFit="1" customWidth="1"/>
    <col min="3067" max="3067" width="11" style="45" customWidth="1"/>
    <col min="3068" max="3068" width="10.42578125" style="45" customWidth="1"/>
    <col min="3069" max="3069" width="11.28515625" style="45" customWidth="1"/>
    <col min="3070" max="3071" width="9.140625" style="45" bestFit="1" customWidth="1"/>
    <col min="3072" max="3073" width="11.140625" style="45" bestFit="1" customWidth="1"/>
    <col min="3074" max="3074" width="11.5703125" style="45" bestFit="1" customWidth="1"/>
    <col min="3075" max="3075" width="9.140625" style="45" bestFit="1" customWidth="1"/>
    <col min="3076" max="3076" width="10.28515625" style="45" customWidth="1"/>
    <col min="3077" max="3315" width="9.140625" style="45"/>
    <col min="3316" max="3316" width="4.28515625" style="45" bestFit="1" customWidth="1"/>
    <col min="3317" max="3317" width="6.85546875" style="45" bestFit="1" customWidth="1"/>
    <col min="3318" max="3318" width="11" style="45" customWidth="1"/>
    <col min="3319" max="3319" width="11.140625" style="45" bestFit="1" customWidth="1"/>
    <col min="3320" max="3320" width="10.85546875" style="45" customWidth="1"/>
    <col min="3321" max="3321" width="11.5703125" style="45" customWidth="1"/>
    <col min="3322" max="3322" width="11.140625" style="45" bestFit="1" customWidth="1"/>
    <col min="3323" max="3323" width="11" style="45" customWidth="1"/>
    <col min="3324" max="3324" width="10.42578125" style="45" customWidth="1"/>
    <col min="3325" max="3325" width="11.28515625" style="45" customWidth="1"/>
    <col min="3326" max="3327" width="9.140625" style="45" bestFit="1" customWidth="1"/>
    <col min="3328" max="3329" width="11.140625" style="45" bestFit="1" customWidth="1"/>
    <col min="3330" max="3330" width="11.5703125" style="45" bestFit="1" customWidth="1"/>
    <col min="3331" max="3331" width="9.140625" style="45" bestFit="1" customWidth="1"/>
    <col min="3332" max="3332" width="10.28515625" style="45" customWidth="1"/>
    <col min="3333" max="3571" width="9.140625" style="45"/>
    <col min="3572" max="3572" width="4.28515625" style="45" bestFit="1" customWidth="1"/>
    <col min="3573" max="3573" width="6.85546875" style="45" bestFit="1" customWidth="1"/>
    <col min="3574" max="3574" width="11" style="45" customWidth="1"/>
    <col min="3575" max="3575" width="11.140625" style="45" bestFit="1" customWidth="1"/>
    <col min="3576" max="3576" width="10.85546875" style="45" customWidth="1"/>
    <col min="3577" max="3577" width="11.5703125" style="45" customWidth="1"/>
    <col min="3578" max="3578" width="11.140625" style="45" bestFit="1" customWidth="1"/>
    <col min="3579" max="3579" width="11" style="45" customWidth="1"/>
    <col min="3580" max="3580" width="10.42578125" style="45" customWidth="1"/>
    <col min="3581" max="3581" width="11.28515625" style="45" customWidth="1"/>
    <col min="3582" max="3583" width="9.140625" style="45" bestFit="1" customWidth="1"/>
    <col min="3584" max="3585" width="11.140625" style="45" bestFit="1" customWidth="1"/>
    <col min="3586" max="3586" width="11.5703125" style="45" bestFit="1" customWidth="1"/>
    <col min="3587" max="3587" width="9.140625" style="45" bestFit="1" customWidth="1"/>
    <col min="3588" max="3588" width="10.28515625" style="45" customWidth="1"/>
    <col min="3589" max="3827" width="9.140625" style="45"/>
    <col min="3828" max="3828" width="4.28515625" style="45" bestFit="1" customWidth="1"/>
    <col min="3829" max="3829" width="6.85546875" style="45" bestFit="1" customWidth="1"/>
    <col min="3830" max="3830" width="11" style="45" customWidth="1"/>
    <col min="3831" max="3831" width="11.140625" style="45" bestFit="1" customWidth="1"/>
    <col min="3832" max="3832" width="10.85546875" style="45" customWidth="1"/>
    <col min="3833" max="3833" width="11.5703125" style="45" customWidth="1"/>
    <col min="3834" max="3834" width="11.140625" style="45" bestFit="1" customWidth="1"/>
    <col min="3835" max="3835" width="11" style="45" customWidth="1"/>
    <col min="3836" max="3836" width="10.42578125" style="45" customWidth="1"/>
    <col min="3837" max="3837" width="11.28515625" style="45" customWidth="1"/>
    <col min="3838" max="3839" width="9.140625" style="45" bestFit="1" customWidth="1"/>
    <col min="3840" max="3841" width="11.140625" style="45" bestFit="1" customWidth="1"/>
    <col min="3842" max="3842" width="11.5703125" style="45" bestFit="1" customWidth="1"/>
    <col min="3843" max="3843" width="9.140625" style="45" bestFit="1" customWidth="1"/>
    <col min="3844" max="3844" width="10.28515625" style="45" customWidth="1"/>
    <col min="3845" max="4083" width="9.140625" style="45"/>
    <col min="4084" max="4084" width="4.28515625" style="45" bestFit="1" customWidth="1"/>
    <col min="4085" max="4085" width="6.85546875" style="45" bestFit="1" customWidth="1"/>
    <col min="4086" max="4086" width="11" style="45" customWidth="1"/>
    <col min="4087" max="4087" width="11.140625" style="45" bestFit="1" customWidth="1"/>
    <col min="4088" max="4088" width="10.85546875" style="45" customWidth="1"/>
    <col min="4089" max="4089" width="11.5703125" style="45" customWidth="1"/>
    <col min="4090" max="4090" width="11.140625" style="45" bestFit="1" customWidth="1"/>
    <col min="4091" max="4091" width="11" style="45" customWidth="1"/>
    <col min="4092" max="4092" width="10.42578125" style="45" customWidth="1"/>
    <col min="4093" max="4093" width="11.28515625" style="45" customWidth="1"/>
    <col min="4094" max="4095" width="9.140625" style="45" bestFit="1" customWidth="1"/>
    <col min="4096" max="4097" width="11.140625" style="45" bestFit="1" customWidth="1"/>
    <col min="4098" max="4098" width="11.5703125" style="45" bestFit="1" customWidth="1"/>
    <col min="4099" max="4099" width="9.140625" style="45" bestFit="1" customWidth="1"/>
    <col min="4100" max="4100" width="10.28515625" style="45" customWidth="1"/>
    <col min="4101" max="4339" width="9.140625" style="45"/>
    <col min="4340" max="4340" width="4.28515625" style="45" bestFit="1" customWidth="1"/>
    <col min="4341" max="4341" width="6.85546875" style="45" bestFit="1" customWidth="1"/>
    <col min="4342" max="4342" width="11" style="45" customWidth="1"/>
    <col min="4343" max="4343" width="11.140625" style="45" bestFit="1" customWidth="1"/>
    <col min="4344" max="4344" width="10.85546875" style="45" customWidth="1"/>
    <col min="4345" max="4345" width="11.5703125" style="45" customWidth="1"/>
    <col min="4346" max="4346" width="11.140625" style="45" bestFit="1" customWidth="1"/>
    <col min="4347" max="4347" width="11" style="45" customWidth="1"/>
    <col min="4348" max="4348" width="10.42578125" style="45" customWidth="1"/>
    <col min="4349" max="4349" width="11.28515625" style="45" customWidth="1"/>
    <col min="4350" max="4351" width="9.140625" style="45" bestFit="1" customWidth="1"/>
    <col min="4352" max="4353" width="11.140625" style="45" bestFit="1" customWidth="1"/>
    <col min="4354" max="4354" width="11.5703125" style="45" bestFit="1" customWidth="1"/>
    <col min="4355" max="4355" width="9.140625" style="45" bestFit="1" customWidth="1"/>
    <col min="4356" max="4356" width="10.28515625" style="45" customWidth="1"/>
    <col min="4357" max="4595" width="9.140625" style="45"/>
    <col min="4596" max="4596" width="4.28515625" style="45" bestFit="1" customWidth="1"/>
    <col min="4597" max="4597" width="6.85546875" style="45" bestFit="1" customWidth="1"/>
    <col min="4598" max="4598" width="11" style="45" customWidth="1"/>
    <col min="4599" max="4599" width="11.140625" style="45" bestFit="1" customWidth="1"/>
    <col min="4600" max="4600" width="10.85546875" style="45" customWidth="1"/>
    <col min="4601" max="4601" width="11.5703125" style="45" customWidth="1"/>
    <col min="4602" max="4602" width="11.140625" style="45" bestFit="1" customWidth="1"/>
    <col min="4603" max="4603" width="11" style="45" customWidth="1"/>
    <col min="4604" max="4604" width="10.42578125" style="45" customWidth="1"/>
    <col min="4605" max="4605" width="11.28515625" style="45" customWidth="1"/>
    <col min="4606" max="4607" width="9.140625" style="45" bestFit="1" customWidth="1"/>
    <col min="4608" max="4609" width="11.140625" style="45" bestFit="1" customWidth="1"/>
    <col min="4610" max="4610" width="11.5703125" style="45" bestFit="1" customWidth="1"/>
    <col min="4611" max="4611" width="9.140625" style="45" bestFit="1" customWidth="1"/>
    <col min="4612" max="4612" width="10.28515625" style="45" customWidth="1"/>
    <col min="4613" max="4851" width="9.140625" style="45"/>
    <col min="4852" max="4852" width="4.28515625" style="45" bestFit="1" customWidth="1"/>
    <col min="4853" max="4853" width="6.85546875" style="45" bestFit="1" customWidth="1"/>
    <col min="4854" max="4854" width="11" style="45" customWidth="1"/>
    <col min="4855" max="4855" width="11.140625" style="45" bestFit="1" customWidth="1"/>
    <col min="4856" max="4856" width="10.85546875" style="45" customWidth="1"/>
    <col min="4857" max="4857" width="11.5703125" style="45" customWidth="1"/>
    <col min="4858" max="4858" width="11.140625" style="45" bestFit="1" customWidth="1"/>
    <col min="4859" max="4859" width="11" style="45" customWidth="1"/>
    <col min="4860" max="4860" width="10.42578125" style="45" customWidth="1"/>
    <col min="4861" max="4861" width="11.28515625" style="45" customWidth="1"/>
    <col min="4862" max="4863" width="9.140625" style="45" bestFit="1" customWidth="1"/>
    <col min="4864" max="4865" width="11.140625" style="45" bestFit="1" customWidth="1"/>
    <col min="4866" max="4866" width="11.5703125" style="45" bestFit="1" customWidth="1"/>
    <col min="4867" max="4867" width="9.140625" style="45" bestFit="1" customWidth="1"/>
    <col min="4868" max="4868" width="10.28515625" style="45" customWidth="1"/>
    <col min="4869" max="5107" width="9.140625" style="45"/>
    <col min="5108" max="5108" width="4.28515625" style="45" bestFit="1" customWidth="1"/>
    <col min="5109" max="5109" width="6.85546875" style="45" bestFit="1" customWidth="1"/>
    <col min="5110" max="5110" width="11" style="45" customWidth="1"/>
    <col min="5111" max="5111" width="11.140625" style="45" bestFit="1" customWidth="1"/>
    <col min="5112" max="5112" width="10.85546875" style="45" customWidth="1"/>
    <col min="5113" max="5113" width="11.5703125" style="45" customWidth="1"/>
    <col min="5114" max="5114" width="11.140625" style="45" bestFit="1" customWidth="1"/>
    <col min="5115" max="5115" width="11" style="45" customWidth="1"/>
    <col min="5116" max="5116" width="10.42578125" style="45" customWidth="1"/>
    <col min="5117" max="5117" width="11.28515625" style="45" customWidth="1"/>
    <col min="5118" max="5119" width="9.140625" style="45" bestFit="1" customWidth="1"/>
    <col min="5120" max="5121" width="11.140625" style="45" bestFit="1" customWidth="1"/>
    <col min="5122" max="5122" width="11.5703125" style="45" bestFit="1" customWidth="1"/>
    <col min="5123" max="5123" width="9.140625" style="45" bestFit="1" customWidth="1"/>
    <col min="5124" max="5124" width="10.28515625" style="45" customWidth="1"/>
    <col min="5125" max="5363" width="9.140625" style="45"/>
    <col min="5364" max="5364" width="4.28515625" style="45" bestFit="1" customWidth="1"/>
    <col min="5365" max="5365" width="6.85546875" style="45" bestFit="1" customWidth="1"/>
    <col min="5366" max="5366" width="11" style="45" customWidth="1"/>
    <col min="5367" max="5367" width="11.140625" style="45" bestFit="1" customWidth="1"/>
    <col min="5368" max="5368" width="10.85546875" style="45" customWidth="1"/>
    <col min="5369" max="5369" width="11.5703125" style="45" customWidth="1"/>
    <col min="5370" max="5370" width="11.140625" style="45" bestFit="1" customWidth="1"/>
    <col min="5371" max="5371" width="11" style="45" customWidth="1"/>
    <col min="5372" max="5372" width="10.42578125" style="45" customWidth="1"/>
    <col min="5373" max="5373" width="11.28515625" style="45" customWidth="1"/>
    <col min="5374" max="5375" width="9.140625" style="45" bestFit="1" customWidth="1"/>
    <col min="5376" max="5377" width="11.140625" style="45" bestFit="1" customWidth="1"/>
    <col min="5378" max="5378" width="11.5703125" style="45" bestFit="1" customWidth="1"/>
    <col min="5379" max="5379" width="9.140625" style="45" bestFit="1" customWidth="1"/>
    <col min="5380" max="5380" width="10.28515625" style="45" customWidth="1"/>
    <col min="5381" max="5619" width="9.140625" style="45"/>
    <col min="5620" max="5620" width="4.28515625" style="45" bestFit="1" customWidth="1"/>
    <col min="5621" max="5621" width="6.85546875" style="45" bestFit="1" customWidth="1"/>
    <col min="5622" max="5622" width="11" style="45" customWidth="1"/>
    <col min="5623" max="5623" width="11.140625" style="45" bestFit="1" customWidth="1"/>
    <col min="5624" max="5624" width="10.85546875" style="45" customWidth="1"/>
    <col min="5625" max="5625" width="11.5703125" style="45" customWidth="1"/>
    <col min="5626" max="5626" width="11.140625" style="45" bestFit="1" customWidth="1"/>
    <col min="5627" max="5627" width="11" style="45" customWidth="1"/>
    <col min="5628" max="5628" width="10.42578125" style="45" customWidth="1"/>
    <col min="5629" max="5629" width="11.28515625" style="45" customWidth="1"/>
    <col min="5630" max="5631" width="9.140625" style="45" bestFit="1" customWidth="1"/>
    <col min="5632" max="5633" width="11.140625" style="45" bestFit="1" customWidth="1"/>
    <col min="5634" max="5634" width="11.5703125" style="45" bestFit="1" customWidth="1"/>
    <col min="5635" max="5635" width="9.140625" style="45" bestFit="1" customWidth="1"/>
    <col min="5636" max="5636" width="10.28515625" style="45" customWidth="1"/>
    <col min="5637" max="5875" width="9.140625" style="45"/>
    <col min="5876" max="5876" width="4.28515625" style="45" bestFit="1" customWidth="1"/>
    <col min="5877" max="5877" width="6.85546875" style="45" bestFit="1" customWidth="1"/>
    <col min="5878" max="5878" width="11" style="45" customWidth="1"/>
    <col min="5879" max="5879" width="11.140625" style="45" bestFit="1" customWidth="1"/>
    <col min="5880" max="5880" width="10.85546875" style="45" customWidth="1"/>
    <col min="5881" max="5881" width="11.5703125" style="45" customWidth="1"/>
    <col min="5882" max="5882" width="11.140625" style="45" bestFit="1" customWidth="1"/>
    <col min="5883" max="5883" width="11" style="45" customWidth="1"/>
    <col min="5884" max="5884" width="10.42578125" style="45" customWidth="1"/>
    <col min="5885" max="5885" width="11.28515625" style="45" customWidth="1"/>
    <col min="5886" max="5887" width="9.140625" style="45" bestFit="1" customWidth="1"/>
    <col min="5888" max="5889" width="11.140625" style="45" bestFit="1" customWidth="1"/>
    <col min="5890" max="5890" width="11.5703125" style="45" bestFit="1" customWidth="1"/>
    <col min="5891" max="5891" width="9.140625" style="45" bestFit="1" customWidth="1"/>
    <col min="5892" max="5892" width="10.28515625" style="45" customWidth="1"/>
    <col min="5893" max="6131" width="9.140625" style="45"/>
    <col min="6132" max="6132" width="4.28515625" style="45" bestFit="1" customWidth="1"/>
    <col min="6133" max="6133" width="6.85546875" style="45" bestFit="1" customWidth="1"/>
    <col min="6134" max="6134" width="11" style="45" customWidth="1"/>
    <col min="6135" max="6135" width="11.140625" style="45" bestFit="1" customWidth="1"/>
    <col min="6136" max="6136" width="10.85546875" style="45" customWidth="1"/>
    <col min="6137" max="6137" width="11.5703125" style="45" customWidth="1"/>
    <col min="6138" max="6138" width="11.140625" style="45" bestFit="1" customWidth="1"/>
    <col min="6139" max="6139" width="11" style="45" customWidth="1"/>
    <col min="6140" max="6140" width="10.42578125" style="45" customWidth="1"/>
    <col min="6141" max="6141" width="11.28515625" style="45" customWidth="1"/>
    <col min="6142" max="6143" width="9.140625" style="45" bestFit="1" customWidth="1"/>
    <col min="6144" max="6145" width="11.140625" style="45" bestFit="1" customWidth="1"/>
    <col min="6146" max="6146" width="11.5703125" style="45" bestFit="1" customWidth="1"/>
    <col min="6147" max="6147" width="9.140625" style="45" bestFit="1" customWidth="1"/>
    <col min="6148" max="6148" width="10.28515625" style="45" customWidth="1"/>
    <col min="6149" max="6387" width="9.140625" style="45"/>
    <col min="6388" max="6388" width="4.28515625" style="45" bestFit="1" customWidth="1"/>
    <col min="6389" max="6389" width="6.85546875" style="45" bestFit="1" customWidth="1"/>
    <col min="6390" max="6390" width="11" style="45" customWidth="1"/>
    <col min="6391" max="6391" width="11.140625" style="45" bestFit="1" customWidth="1"/>
    <col min="6392" max="6392" width="10.85546875" style="45" customWidth="1"/>
    <col min="6393" max="6393" width="11.5703125" style="45" customWidth="1"/>
    <col min="6394" max="6394" width="11.140625" style="45" bestFit="1" customWidth="1"/>
    <col min="6395" max="6395" width="11" style="45" customWidth="1"/>
    <col min="6396" max="6396" width="10.42578125" style="45" customWidth="1"/>
    <col min="6397" max="6397" width="11.28515625" style="45" customWidth="1"/>
    <col min="6398" max="6399" width="9.140625" style="45" bestFit="1" customWidth="1"/>
    <col min="6400" max="6401" width="11.140625" style="45" bestFit="1" customWidth="1"/>
    <col min="6402" max="6402" width="11.5703125" style="45" bestFit="1" customWidth="1"/>
    <col min="6403" max="6403" width="9.140625" style="45" bestFit="1" customWidth="1"/>
    <col min="6404" max="6404" width="10.28515625" style="45" customWidth="1"/>
    <col min="6405" max="6643" width="9.140625" style="45"/>
    <col min="6644" max="6644" width="4.28515625" style="45" bestFit="1" customWidth="1"/>
    <col min="6645" max="6645" width="6.85546875" style="45" bestFit="1" customWidth="1"/>
    <col min="6646" max="6646" width="11" style="45" customWidth="1"/>
    <col min="6647" max="6647" width="11.140625" style="45" bestFit="1" customWidth="1"/>
    <col min="6648" max="6648" width="10.85546875" style="45" customWidth="1"/>
    <col min="6649" max="6649" width="11.5703125" style="45" customWidth="1"/>
    <col min="6650" max="6650" width="11.140625" style="45" bestFit="1" customWidth="1"/>
    <col min="6651" max="6651" width="11" style="45" customWidth="1"/>
    <col min="6652" max="6652" width="10.42578125" style="45" customWidth="1"/>
    <col min="6653" max="6653" width="11.28515625" style="45" customWidth="1"/>
    <col min="6654" max="6655" width="9.140625" style="45" bestFit="1" customWidth="1"/>
    <col min="6656" max="6657" width="11.140625" style="45" bestFit="1" customWidth="1"/>
    <col min="6658" max="6658" width="11.5703125" style="45" bestFit="1" customWidth="1"/>
    <col min="6659" max="6659" width="9.140625" style="45" bestFit="1" customWidth="1"/>
    <col min="6660" max="6660" width="10.28515625" style="45" customWidth="1"/>
    <col min="6661" max="6899" width="9.140625" style="45"/>
    <col min="6900" max="6900" width="4.28515625" style="45" bestFit="1" customWidth="1"/>
    <col min="6901" max="6901" width="6.85546875" style="45" bestFit="1" customWidth="1"/>
    <col min="6902" max="6902" width="11" style="45" customWidth="1"/>
    <col min="6903" max="6903" width="11.140625" style="45" bestFit="1" customWidth="1"/>
    <col min="6904" max="6904" width="10.85546875" style="45" customWidth="1"/>
    <col min="6905" max="6905" width="11.5703125" style="45" customWidth="1"/>
    <col min="6906" max="6906" width="11.140625" style="45" bestFit="1" customWidth="1"/>
    <col min="6907" max="6907" width="11" style="45" customWidth="1"/>
    <col min="6908" max="6908" width="10.42578125" style="45" customWidth="1"/>
    <col min="6909" max="6909" width="11.28515625" style="45" customWidth="1"/>
    <col min="6910" max="6911" width="9.140625" style="45" bestFit="1" customWidth="1"/>
    <col min="6912" max="6913" width="11.140625" style="45" bestFit="1" customWidth="1"/>
    <col min="6914" max="6914" width="11.5703125" style="45" bestFit="1" customWidth="1"/>
    <col min="6915" max="6915" width="9.140625" style="45" bestFit="1" customWidth="1"/>
    <col min="6916" max="6916" width="10.28515625" style="45" customWidth="1"/>
    <col min="6917" max="7155" width="9.140625" style="45"/>
    <col min="7156" max="7156" width="4.28515625" style="45" bestFit="1" customWidth="1"/>
    <col min="7157" max="7157" width="6.85546875" style="45" bestFit="1" customWidth="1"/>
    <col min="7158" max="7158" width="11" style="45" customWidth="1"/>
    <col min="7159" max="7159" width="11.140625" style="45" bestFit="1" customWidth="1"/>
    <col min="7160" max="7160" width="10.85546875" style="45" customWidth="1"/>
    <col min="7161" max="7161" width="11.5703125" style="45" customWidth="1"/>
    <col min="7162" max="7162" width="11.140625" style="45" bestFit="1" customWidth="1"/>
    <col min="7163" max="7163" width="11" style="45" customWidth="1"/>
    <col min="7164" max="7164" width="10.42578125" style="45" customWidth="1"/>
    <col min="7165" max="7165" width="11.28515625" style="45" customWidth="1"/>
    <col min="7166" max="7167" width="9.140625" style="45" bestFit="1" customWidth="1"/>
    <col min="7168" max="7169" width="11.140625" style="45" bestFit="1" customWidth="1"/>
    <col min="7170" max="7170" width="11.5703125" style="45" bestFit="1" customWidth="1"/>
    <col min="7171" max="7171" width="9.140625" style="45" bestFit="1" customWidth="1"/>
    <col min="7172" max="7172" width="10.28515625" style="45" customWidth="1"/>
    <col min="7173" max="7411" width="9.140625" style="45"/>
    <col min="7412" max="7412" width="4.28515625" style="45" bestFit="1" customWidth="1"/>
    <col min="7413" max="7413" width="6.85546875" style="45" bestFit="1" customWidth="1"/>
    <col min="7414" max="7414" width="11" style="45" customWidth="1"/>
    <col min="7415" max="7415" width="11.140625" style="45" bestFit="1" customWidth="1"/>
    <col min="7416" max="7416" width="10.85546875" style="45" customWidth="1"/>
    <col min="7417" max="7417" width="11.5703125" style="45" customWidth="1"/>
    <col min="7418" max="7418" width="11.140625" style="45" bestFit="1" customWidth="1"/>
    <col min="7419" max="7419" width="11" style="45" customWidth="1"/>
    <col min="7420" max="7420" width="10.42578125" style="45" customWidth="1"/>
    <col min="7421" max="7421" width="11.28515625" style="45" customWidth="1"/>
    <col min="7422" max="7423" width="9.140625" style="45" bestFit="1" customWidth="1"/>
    <col min="7424" max="7425" width="11.140625" style="45" bestFit="1" customWidth="1"/>
    <col min="7426" max="7426" width="11.5703125" style="45" bestFit="1" customWidth="1"/>
    <col min="7427" max="7427" width="9.140625" style="45" bestFit="1" customWidth="1"/>
    <col min="7428" max="7428" width="10.28515625" style="45" customWidth="1"/>
    <col min="7429" max="7667" width="9.140625" style="45"/>
    <col min="7668" max="7668" width="4.28515625" style="45" bestFit="1" customWidth="1"/>
    <col min="7669" max="7669" width="6.85546875" style="45" bestFit="1" customWidth="1"/>
    <col min="7670" max="7670" width="11" style="45" customWidth="1"/>
    <col min="7671" max="7671" width="11.140625" style="45" bestFit="1" customWidth="1"/>
    <col min="7672" max="7672" width="10.85546875" style="45" customWidth="1"/>
    <col min="7673" max="7673" width="11.5703125" style="45" customWidth="1"/>
    <col min="7674" max="7674" width="11.140625" style="45" bestFit="1" customWidth="1"/>
    <col min="7675" max="7675" width="11" style="45" customWidth="1"/>
    <col min="7676" max="7676" width="10.42578125" style="45" customWidth="1"/>
    <col min="7677" max="7677" width="11.28515625" style="45" customWidth="1"/>
    <col min="7678" max="7679" width="9.140625" style="45" bestFit="1" customWidth="1"/>
    <col min="7680" max="7681" width="11.140625" style="45" bestFit="1" customWidth="1"/>
    <col min="7682" max="7682" width="11.5703125" style="45" bestFit="1" customWidth="1"/>
    <col min="7683" max="7683" width="9.140625" style="45" bestFit="1" customWidth="1"/>
    <col min="7684" max="7684" width="10.28515625" style="45" customWidth="1"/>
    <col min="7685" max="7923" width="9.140625" style="45"/>
    <col min="7924" max="7924" width="4.28515625" style="45" bestFit="1" customWidth="1"/>
    <col min="7925" max="7925" width="6.85546875" style="45" bestFit="1" customWidth="1"/>
    <col min="7926" max="7926" width="11" style="45" customWidth="1"/>
    <col min="7927" max="7927" width="11.140625" style="45" bestFit="1" customWidth="1"/>
    <col min="7928" max="7928" width="10.85546875" style="45" customWidth="1"/>
    <col min="7929" max="7929" width="11.5703125" style="45" customWidth="1"/>
    <col min="7930" max="7930" width="11.140625" style="45" bestFit="1" customWidth="1"/>
    <col min="7931" max="7931" width="11" style="45" customWidth="1"/>
    <col min="7932" max="7932" width="10.42578125" style="45" customWidth="1"/>
    <col min="7933" max="7933" width="11.28515625" style="45" customWidth="1"/>
    <col min="7934" max="7935" width="9.140625" style="45" bestFit="1" customWidth="1"/>
    <col min="7936" max="7937" width="11.140625" style="45" bestFit="1" customWidth="1"/>
    <col min="7938" max="7938" width="11.5703125" style="45" bestFit="1" customWidth="1"/>
    <col min="7939" max="7939" width="9.140625" style="45" bestFit="1" customWidth="1"/>
    <col min="7940" max="7940" width="10.28515625" style="45" customWidth="1"/>
    <col min="7941" max="8179" width="9.140625" style="45"/>
    <col min="8180" max="8180" width="4.28515625" style="45" bestFit="1" customWidth="1"/>
    <col min="8181" max="8181" width="6.85546875" style="45" bestFit="1" customWidth="1"/>
    <col min="8182" max="8182" width="11" style="45" customWidth="1"/>
    <col min="8183" max="8183" width="11.140625" style="45" bestFit="1" customWidth="1"/>
    <col min="8184" max="8184" width="10.85546875" style="45" customWidth="1"/>
    <col min="8185" max="8185" width="11.5703125" style="45" customWidth="1"/>
    <col min="8186" max="8186" width="11.140625" style="45" bestFit="1" customWidth="1"/>
    <col min="8187" max="8187" width="11" style="45" customWidth="1"/>
    <col min="8188" max="8188" width="10.42578125" style="45" customWidth="1"/>
    <col min="8189" max="8189" width="11.28515625" style="45" customWidth="1"/>
    <col min="8190" max="8191" width="9.140625" style="45" bestFit="1" customWidth="1"/>
    <col min="8192" max="8193" width="11.140625" style="45" bestFit="1" customWidth="1"/>
    <col min="8194" max="8194" width="11.5703125" style="45" bestFit="1" customWidth="1"/>
    <col min="8195" max="8195" width="9.140625" style="45" bestFit="1" customWidth="1"/>
    <col min="8196" max="8196" width="10.28515625" style="45" customWidth="1"/>
    <col min="8197" max="8435" width="9.140625" style="45"/>
    <col min="8436" max="8436" width="4.28515625" style="45" bestFit="1" customWidth="1"/>
    <col min="8437" max="8437" width="6.85546875" style="45" bestFit="1" customWidth="1"/>
    <col min="8438" max="8438" width="11" style="45" customWidth="1"/>
    <col min="8439" max="8439" width="11.140625" style="45" bestFit="1" customWidth="1"/>
    <col min="8440" max="8440" width="10.85546875" style="45" customWidth="1"/>
    <col min="8441" max="8441" width="11.5703125" style="45" customWidth="1"/>
    <col min="8442" max="8442" width="11.140625" style="45" bestFit="1" customWidth="1"/>
    <col min="8443" max="8443" width="11" style="45" customWidth="1"/>
    <col min="8444" max="8444" width="10.42578125" style="45" customWidth="1"/>
    <col min="8445" max="8445" width="11.28515625" style="45" customWidth="1"/>
    <col min="8446" max="8447" width="9.140625" style="45" bestFit="1" customWidth="1"/>
    <col min="8448" max="8449" width="11.140625" style="45" bestFit="1" customWidth="1"/>
    <col min="8450" max="8450" width="11.5703125" style="45" bestFit="1" customWidth="1"/>
    <col min="8451" max="8451" width="9.140625" style="45" bestFit="1" customWidth="1"/>
    <col min="8452" max="8452" width="10.28515625" style="45" customWidth="1"/>
    <col min="8453" max="8691" width="9.140625" style="45"/>
    <col min="8692" max="8692" width="4.28515625" style="45" bestFit="1" customWidth="1"/>
    <col min="8693" max="8693" width="6.85546875" style="45" bestFit="1" customWidth="1"/>
    <col min="8694" max="8694" width="11" style="45" customWidth="1"/>
    <col min="8695" max="8695" width="11.140625" style="45" bestFit="1" customWidth="1"/>
    <col min="8696" max="8696" width="10.85546875" style="45" customWidth="1"/>
    <col min="8697" max="8697" width="11.5703125" style="45" customWidth="1"/>
    <col min="8698" max="8698" width="11.140625" style="45" bestFit="1" customWidth="1"/>
    <col min="8699" max="8699" width="11" style="45" customWidth="1"/>
    <col min="8700" max="8700" width="10.42578125" style="45" customWidth="1"/>
    <col min="8701" max="8701" width="11.28515625" style="45" customWidth="1"/>
    <col min="8702" max="8703" width="9.140625" style="45" bestFit="1" customWidth="1"/>
    <col min="8704" max="8705" width="11.140625" style="45" bestFit="1" customWidth="1"/>
    <col min="8706" max="8706" width="11.5703125" style="45" bestFit="1" customWidth="1"/>
    <col min="8707" max="8707" width="9.140625" style="45" bestFit="1" customWidth="1"/>
    <col min="8708" max="8708" width="10.28515625" style="45" customWidth="1"/>
    <col min="8709" max="8947" width="9.140625" style="45"/>
    <col min="8948" max="8948" width="4.28515625" style="45" bestFit="1" customWidth="1"/>
    <col min="8949" max="8949" width="6.85546875" style="45" bestFit="1" customWidth="1"/>
    <col min="8950" max="8950" width="11" style="45" customWidth="1"/>
    <col min="8951" max="8951" width="11.140625" style="45" bestFit="1" customWidth="1"/>
    <col min="8952" max="8952" width="10.85546875" style="45" customWidth="1"/>
    <col min="8953" max="8953" width="11.5703125" style="45" customWidth="1"/>
    <col min="8954" max="8954" width="11.140625" style="45" bestFit="1" customWidth="1"/>
    <col min="8955" max="8955" width="11" style="45" customWidth="1"/>
    <col min="8956" max="8956" width="10.42578125" style="45" customWidth="1"/>
    <col min="8957" max="8957" width="11.28515625" style="45" customWidth="1"/>
    <col min="8958" max="8959" width="9.140625" style="45" bestFit="1" customWidth="1"/>
    <col min="8960" max="8961" width="11.140625" style="45" bestFit="1" customWidth="1"/>
    <col min="8962" max="8962" width="11.5703125" style="45" bestFit="1" customWidth="1"/>
    <col min="8963" max="8963" width="9.140625" style="45" bestFit="1" customWidth="1"/>
    <col min="8964" max="8964" width="10.28515625" style="45" customWidth="1"/>
    <col min="8965" max="9203" width="9.140625" style="45"/>
    <col min="9204" max="9204" width="4.28515625" style="45" bestFit="1" customWidth="1"/>
    <col min="9205" max="9205" width="6.85546875" style="45" bestFit="1" customWidth="1"/>
    <col min="9206" max="9206" width="11" style="45" customWidth="1"/>
    <col min="9207" max="9207" width="11.140625" style="45" bestFit="1" customWidth="1"/>
    <col min="9208" max="9208" width="10.85546875" style="45" customWidth="1"/>
    <col min="9209" max="9209" width="11.5703125" style="45" customWidth="1"/>
    <col min="9210" max="9210" width="11.140625" style="45" bestFit="1" customWidth="1"/>
    <col min="9211" max="9211" width="11" style="45" customWidth="1"/>
    <col min="9212" max="9212" width="10.42578125" style="45" customWidth="1"/>
    <col min="9213" max="9213" width="11.28515625" style="45" customWidth="1"/>
    <col min="9214" max="9215" width="9.140625" style="45" bestFit="1" customWidth="1"/>
    <col min="9216" max="9217" width="11.140625" style="45" bestFit="1" customWidth="1"/>
    <col min="9218" max="9218" width="11.5703125" style="45" bestFit="1" customWidth="1"/>
    <col min="9219" max="9219" width="9.140625" style="45" bestFit="1" customWidth="1"/>
    <col min="9220" max="9220" width="10.28515625" style="45" customWidth="1"/>
    <col min="9221" max="9459" width="9.140625" style="45"/>
    <col min="9460" max="9460" width="4.28515625" style="45" bestFit="1" customWidth="1"/>
    <col min="9461" max="9461" width="6.85546875" style="45" bestFit="1" customWidth="1"/>
    <col min="9462" max="9462" width="11" style="45" customWidth="1"/>
    <col min="9463" max="9463" width="11.140625" style="45" bestFit="1" customWidth="1"/>
    <col min="9464" max="9464" width="10.85546875" style="45" customWidth="1"/>
    <col min="9465" max="9465" width="11.5703125" style="45" customWidth="1"/>
    <col min="9466" max="9466" width="11.140625" style="45" bestFit="1" customWidth="1"/>
    <col min="9467" max="9467" width="11" style="45" customWidth="1"/>
    <col min="9468" max="9468" width="10.42578125" style="45" customWidth="1"/>
    <col min="9469" max="9469" width="11.28515625" style="45" customWidth="1"/>
    <col min="9470" max="9471" width="9.140625" style="45" bestFit="1" customWidth="1"/>
    <col min="9472" max="9473" width="11.140625" style="45" bestFit="1" customWidth="1"/>
    <col min="9474" max="9474" width="11.5703125" style="45" bestFit="1" customWidth="1"/>
    <col min="9475" max="9475" width="9.140625" style="45" bestFit="1" customWidth="1"/>
    <col min="9476" max="9476" width="10.28515625" style="45" customWidth="1"/>
    <col min="9477" max="9715" width="9.140625" style="45"/>
    <col min="9716" max="9716" width="4.28515625" style="45" bestFit="1" customWidth="1"/>
    <col min="9717" max="9717" width="6.85546875" style="45" bestFit="1" customWidth="1"/>
    <col min="9718" max="9718" width="11" style="45" customWidth="1"/>
    <col min="9719" max="9719" width="11.140625" style="45" bestFit="1" customWidth="1"/>
    <col min="9720" max="9720" width="10.85546875" style="45" customWidth="1"/>
    <col min="9721" max="9721" width="11.5703125" style="45" customWidth="1"/>
    <col min="9722" max="9722" width="11.140625" style="45" bestFit="1" customWidth="1"/>
    <col min="9723" max="9723" width="11" style="45" customWidth="1"/>
    <col min="9724" max="9724" width="10.42578125" style="45" customWidth="1"/>
    <col min="9725" max="9725" width="11.28515625" style="45" customWidth="1"/>
    <col min="9726" max="9727" width="9.140625" style="45" bestFit="1" customWidth="1"/>
    <col min="9728" max="9729" width="11.140625" style="45" bestFit="1" customWidth="1"/>
    <col min="9730" max="9730" width="11.5703125" style="45" bestFit="1" customWidth="1"/>
    <col min="9731" max="9731" width="9.140625" style="45" bestFit="1" customWidth="1"/>
    <col min="9732" max="9732" width="10.28515625" style="45" customWidth="1"/>
    <col min="9733" max="9971" width="9.140625" style="45"/>
    <col min="9972" max="9972" width="4.28515625" style="45" bestFit="1" customWidth="1"/>
    <col min="9973" max="9973" width="6.85546875" style="45" bestFit="1" customWidth="1"/>
    <col min="9974" max="9974" width="11" style="45" customWidth="1"/>
    <col min="9975" max="9975" width="11.140625" style="45" bestFit="1" customWidth="1"/>
    <col min="9976" max="9976" width="10.85546875" style="45" customWidth="1"/>
    <col min="9977" max="9977" width="11.5703125" style="45" customWidth="1"/>
    <col min="9978" max="9978" width="11.140625" style="45" bestFit="1" customWidth="1"/>
    <col min="9979" max="9979" width="11" style="45" customWidth="1"/>
    <col min="9980" max="9980" width="10.42578125" style="45" customWidth="1"/>
    <col min="9981" max="9981" width="11.28515625" style="45" customWidth="1"/>
    <col min="9982" max="9983" width="9.140625" style="45" bestFit="1" customWidth="1"/>
    <col min="9984" max="9985" width="11.140625" style="45" bestFit="1" customWidth="1"/>
    <col min="9986" max="9986" width="11.5703125" style="45" bestFit="1" customWidth="1"/>
    <col min="9987" max="9987" width="9.140625" style="45" bestFit="1" customWidth="1"/>
    <col min="9988" max="9988" width="10.28515625" style="45" customWidth="1"/>
    <col min="9989" max="10227" width="9.140625" style="45"/>
    <col min="10228" max="10228" width="4.28515625" style="45" bestFit="1" customWidth="1"/>
    <col min="10229" max="10229" width="6.85546875" style="45" bestFit="1" customWidth="1"/>
    <col min="10230" max="10230" width="11" style="45" customWidth="1"/>
    <col min="10231" max="10231" width="11.140625" style="45" bestFit="1" customWidth="1"/>
    <col min="10232" max="10232" width="10.85546875" style="45" customWidth="1"/>
    <col min="10233" max="10233" width="11.5703125" style="45" customWidth="1"/>
    <col min="10234" max="10234" width="11.140625" style="45" bestFit="1" customWidth="1"/>
    <col min="10235" max="10235" width="11" style="45" customWidth="1"/>
    <col min="10236" max="10236" width="10.42578125" style="45" customWidth="1"/>
    <col min="10237" max="10237" width="11.28515625" style="45" customWidth="1"/>
    <col min="10238" max="10239" width="9.140625" style="45" bestFit="1" customWidth="1"/>
    <col min="10240" max="10241" width="11.140625" style="45" bestFit="1" customWidth="1"/>
    <col min="10242" max="10242" width="11.5703125" style="45" bestFit="1" customWidth="1"/>
    <col min="10243" max="10243" width="9.140625" style="45" bestFit="1" customWidth="1"/>
    <col min="10244" max="10244" width="10.28515625" style="45" customWidth="1"/>
    <col min="10245" max="10483" width="9.140625" style="45"/>
    <col min="10484" max="10484" width="4.28515625" style="45" bestFit="1" customWidth="1"/>
    <col min="10485" max="10485" width="6.85546875" style="45" bestFit="1" customWidth="1"/>
    <col min="10486" max="10486" width="11" style="45" customWidth="1"/>
    <col min="10487" max="10487" width="11.140625" style="45" bestFit="1" customWidth="1"/>
    <col min="10488" max="10488" width="10.85546875" style="45" customWidth="1"/>
    <col min="10489" max="10489" width="11.5703125" style="45" customWidth="1"/>
    <col min="10490" max="10490" width="11.140625" style="45" bestFit="1" customWidth="1"/>
    <col min="10491" max="10491" width="11" style="45" customWidth="1"/>
    <col min="10492" max="10492" width="10.42578125" style="45" customWidth="1"/>
    <col min="10493" max="10493" width="11.28515625" style="45" customWidth="1"/>
    <col min="10494" max="10495" width="9.140625" style="45" bestFit="1" customWidth="1"/>
    <col min="10496" max="10497" width="11.140625" style="45" bestFit="1" customWidth="1"/>
    <col min="10498" max="10498" width="11.5703125" style="45" bestFit="1" customWidth="1"/>
    <col min="10499" max="10499" width="9.140625" style="45" bestFit="1" customWidth="1"/>
    <col min="10500" max="10500" width="10.28515625" style="45" customWidth="1"/>
    <col min="10501" max="10739" width="9.140625" style="45"/>
    <col min="10740" max="10740" width="4.28515625" style="45" bestFit="1" customWidth="1"/>
    <col min="10741" max="10741" width="6.85546875" style="45" bestFit="1" customWidth="1"/>
    <col min="10742" max="10742" width="11" style="45" customWidth="1"/>
    <col min="10743" max="10743" width="11.140625" style="45" bestFit="1" customWidth="1"/>
    <col min="10744" max="10744" width="10.85546875" style="45" customWidth="1"/>
    <col min="10745" max="10745" width="11.5703125" style="45" customWidth="1"/>
    <col min="10746" max="10746" width="11.140625" style="45" bestFit="1" customWidth="1"/>
    <col min="10747" max="10747" width="11" style="45" customWidth="1"/>
    <col min="10748" max="10748" width="10.42578125" style="45" customWidth="1"/>
    <col min="10749" max="10749" width="11.28515625" style="45" customWidth="1"/>
    <col min="10750" max="10751" width="9.140625" style="45" bestFit="1" customWidth="1"/>
    <col min="10752" max="10753" width="11.140625" style="45" bestFit="1" customWidth="1"/>
    <col min="10754" max="10754" width="11.5703125" style="45" bestFit="1" customWidth="1"/>
    <col min="10755" max="10755" width="9.140625" style="45" bestFit="1" customWidth="1"/>
    <col min="10756" max="10756" width="10.28515625" style="45" customWidth="1"/>
    <col min="10757" max="10995" width="9.140625" style="45"/>
    <col min="10996" max="10996" width="4.28515625" style="45" bestFit="1" customWidth="1"/>
    <col min="10997" max="10997" width="6.85546875" style="45" bestFit="1" customWidth="1"/>
    <col min="10998" max="10998" width="11" style="45" customWidth="1"/>
    <col min="10999" max="10999" width="11.140625" style="45" bestFit="1" customWidth="1"/>
    <col min="11000" max="11000" width="10.85546875" style="45" customWidth="1"/>
    <col min="11001" max="11001" width="11.5703125" style="45" customWidth="1"/>
    <col min="11002" max="11002" width="11.140625" style="45" bestFit="1" customWidth="1"/>
    <col min="11003" max="11003" width="11" style="45" customWidth="1"/>
    <col min="11004" max="11004" width="10.42578125" style="45" customWidth="1"/>
    <col min="11005" max="11005" width="11.28515625" style="45" customWidth="1"/>
    <col min="11006" max="11007" width="9.140625" style="45" bestFit="1" customWidth="1"/>
    <col min="11008" max="11009" width="11.140625" style="45" bestFit="1" customWidth="1"/>
    <col min="11010" max="11010" width="11.5703125" style="45" bestFit="1" customWidth="1"/>
    <col min="11011" max="11011" width="9.140625" style="45" bestFit="1" customWidth="1"/>
    <col min="11012" max="11012" width="10.28515625" style="45" customWidth="1"/>
    <col min="11013" max="11251" width="9.140625" style="45"/>
    <col min="11252" max="11252" width="4.28515625" style="45" bestFit="1" customWidth="1"/>
    <col min="11253" max="11253" width="6.85546875" style="45" bestFit="1" customWidth="1"/>
    <col min="11254" max="11254" width="11" style="45" customWidth="1"/>
    <col min="11255" max="11255" width="11.140625" style="45" bestFit="1" customWidth="1"/>
    <col min="11256" max="11256" width="10.85546875" style="45" customWidth="1"/>
    <col min="11257" max="11257" width="11.5703125" style="45" customWidth="1"/>
    <col min="11258" max="11258" width="11.140625" style="45" bestFit="1" customWidth="1"/>
    <col min="11259" max="11259" width="11" style="45" customWidth="1"/>
    <col min="11260" max="11260" width="10.42578125" style="45" customWidth="1"/>
    <col min="11261" max="11261" width="11.28515625" style="45" customWidth="1"/>
    <col min="11262" max="11263" width="9.140625" style="45" bestFit="1" customWidth="1"/>
    <col min="11264" max="11265" width="11.140625" style="45" bestFit="1" customWidth="1"/>
    <col min="11266" max="11266" width="11.5703125" style="45" bestFit="1" customWidth="1"/>
    <col min="11267" max="11267" width="9.140625" style="45" bestFit="1" customWidth="1"/>
    <col min="11268" max="11268" width="10.28515625" style="45" customWidth="1"/>
    <col min="11269" max="11507" width="9.140625" style="45"/>
    <col min="11508" max="11508" width="4.28515625" style="45" bestFit="1" customWidth="1"/>
    <col min="11509" max="11509" width="6.85546875" style="45" bestFit="1" customWidth="1"/>
    <col min="11510" max="11510" width="11" style="45" customWidth="1"/>
    <col min="11511" max="11511" width="11.140625" style="45" bestFit="1" customWidth="1"/>
    <col min="11512" max="11512" width="10.85546875" style="45" customWidth="1"/>
    <col min="11513" max="11513" width="11.5703125" style="45" customWidth="1"/>
    <col min="11514" max="11514" width="11.140625" style="45" bestFit="1" customWidth="1"/>
    <col min="11515" max="11515" width="11" style="45" customWidth="1"/>
    <col min="11516" max="11516" width="10.42578125" style="45" customWidth="1"/>
    <col min="11517" max="11517" width="11.28515625" style="45" customWidth="1"/>
    <col min="11518" max="11519" width="9.140625" style="45" bestFit="1" customWidth="1"/>
    <col min="11520" max="11521" width="11.140625" style="45" bestFit="1" customWidth="1"/>
    <col min="11522" max="11522" width="11.5703125" style="45" bestFit="1" customWidth="1"/>
    <col min="11523" max="11523" width="9.140625" style="45" bestFit="1" customWidth="1"/>
    <col min="11524" max="11524" width="10.28515625" style="45" customWidth="1"/>
    <col min="11525" max="11763" width="9.140625" style="45"/>
    <col min="11764" max="11764" width="4.28515625" style="45" bestFit="1" customWidth="1"/>
    <col min="11765" max="11765" width="6.85546875" style="45" bestFit="1" customWidth="1"/>
    <col min="11766" max="11766" width="11" style="45" customWidth="1"/>
    <col min="11767" max="11767" width="11.140625" style="45" bestFit="1" customWidth="1"/>
    <col min="11768" max="11768" width="10.85546875" style="45" customWidth="1"/>
    <col min="11769" max="11769" width="11.5703125" style="45" customWidth="1"/>
    <col min="11770" max="11770" width="11.140625" style="45" bestFit="1" customWidth="1"/>
    <col min="11771" max="11771" width="11" style="45" customWidth="1"/>
    <col min="11772" max="11772" width="10.42578125" style="45" customWidth="1"/>
    <col min="11773" max="11773" width="11.28515625" style="45" customWidth="1"/>
    <col min="11774" max="11775" width="9.140625" style="45" bestFit="1" customWidth="1"/>
    <col min="11776" max="11777" width="11.140625" style="45" bestFit="1" customWidth="1"/>
    <col min="11778" max="11778" width="11.5703125" style="45" bestFit="1" customWidth="1"/>
    <col min="11779" max="11779" width="9.140625" style="45" bestFit="1" customWidth="1"/>
    <col min="11780" max="11780" width="10.28515625" style="45" customWidth="1"/>
    <col min="11781" max="12019" width="9.140625" style="45"/>
    <col min="12020" max="12020" width="4.28515625" style="45" bestFit="1" customWidth="1"/>
    <col min="12021" max="12021" width="6.85546875" style="45" bestFit="1" customWidth="1"/>
    <col min="12022" max="12022" width="11" style="45" customWidth="1"/>
    <col min="12023" max="12023" width="11.140625" style="45" bestFit="1" customWidth="1"/>
    <col min="12024" max="12024" width="10.85546875" style="45" customWidth="1"/>
    <col min="12025" max="12025" width="11.5703125" style="45" customWidth="1"/>
    <col min="12026" max="12026" width="11.140625" style="45" bestFit="1" customWidth="1"/>
    <col min="12027" max="12027" width="11" style="45" customWidth="1"/>
    <col min="12028" max="12028" width="10.42578125" style="45" customWidth="1"/>
    <col min="12029" max="12029" width="11.28515625" style="45" customWidth="1"/>
    <col min="12030" max="12031" width="9.140625" style="45" bestFit="1" customWidth="1"/>
    <col min="12032" max="12033" width="11.140625" style="45" bestFit="1" customWidth="1"/>
    <col min="12034" max="12034" width="11.5703125" style="45" bestFit="1" customWidth="1"/>
    <col min="12035" max="12035" width="9.140625" style="45" bestFit="1" customWidth="1"/>
    <col min="12036" max="12036" width="10.28515625" style="45" customWidth="1"/>
    <col min="12037" max="12275" width="9.140625" style="45"/>
    <col min="12276" max="12276" width="4.28515625" style="45" bestFit="1" customWidth="1"/>
    <col min="12277" max="12277" width="6.85546875" style="45" bestFit="1" customWidth="1"/>
    <col min="12278" max="12278" width="11" style="45" customWidth="1"/>
    <col min="12279" max="12279" width="11.140625" style="45" bestFit="1" customWidth="1"/>
    <col min="12280" max="12280" width="10.85546875" style="45" customWidth="1"/>
    <col min="12281" max="12281" width="11.5703125" style="45" customWidth="1"/>
    <col min="12282" max="12282" width="11.140625" style="45" bestFit="1" customWidth="1"/>
    <col min="12283" max="12283" width="11" style="45" customWidth="1"/>
    <col min="12284" max="12284" width="10.42578125" style="45" customWidth="1"/>
    <col min="12285" max="12285" width="11.28515625" style="45" customWidth="1"/>
    <col min="12286" max="12287" width="9.140625" style="45" bestFit="1" customWidth="1"/>
    <col min="12288" max="12289" width="11.140625" style="45" bestFit="1" customWidth="1"/>
    <col min="12290" max="12290" width="11.5703125" style="45" bestFit="1" customWidth="1"/>
    <col min="12291" max="12291" width="9.140625" style="45" bestFit="1" customWidth="1"/>
    <col min="12292" max="12292" width="10.28515625" style="45" customWidth="1"/>
    <col min="12293" max="12531" width="9.140625" style="45"/>
    <col min="12532" max="12532" width="4.28515625" style="45" bestFit="1" customWidth="1"/>
    <col min="12533" max="12533" width="6.85546875" style="45" bestFit="1" customWidth="1"/>
    <col min="12534" max="12534" width="11" style="45" customWidth="1"/>
    <col min="12535" max="12535" width="11.140625" style="45" bestFit="1" customWidth="1"/>
    <col min="12536" max="12536" width="10.85546875" style="45" customWidth="1"/>
    <col min="12537" max="12537" width="11.5703125" style="45" customWidth="1"/>
    <col min="12538" max="12538" width="11.140625" style="45" bestFit="1" customWidth="1"/>
    <col min="12539" max="12539" width="11" style="45" customWidth="1"/>
    <col min="12540" max="12540" width="10.42578125" style="45" customWidth="1"/>
    <col min="12541" max="12541" width="11.28515625" style="45" customWidth="1"/>
    <col min="12542" max="12543" width="9.140625" style="45" bestFit="1" customWidth="1"/>
    <col min="12544" max="12545" width="11.140625" style="45" bestFit="1" customWidth="1"/>
    <col min="12546" max="12546" width="11.5703125" style="45" bestFit="1" customWidth="1"/>
    <col min="12547" max="12547" width="9.140625" style="45" bestFit="1" customWidth="1"/>
    <col min="12548" max="12548" width="10.28515625" style="45" customWidth="1"/>
    <col min="12549" max="12787" width="9.140625" style="45"/>
    <col min="12788" max="12788" width="4.28515625" style="45" bestFit="1" customWidth="1"/>
    <col min="12789" max="12789" width="6.85546875" style="45" bestFit="1" customWidth="1"/>
    <col min="12790" max="12790" width="11" style="45" customWidth="1"/>
    <col min="12791" max="12791" width="11.140625" style="45" bestFit="1" customWidth="1"/>
    <col min="12792" max="12792" width="10.85546875" style="45" customWidth="1"/>
    <col min="12793" max="12793" width="11.5703125" style="45" customWidth="1"/>
    <col min="12794" max="12794" width="11.140625" style="45" bestFit="1" customWidth="1"/>
    <col min="12795" max="12795" width="11" style="45" customWidth="1"/>
    <col min="12796" max="12796" width="10.42578125" style="45" customWidth="1"/>
    <col min="12797" max="12797" width="11.28515625" style="45" customWidth="1"/>
    <col min="12798" max="12799" width="9.140625" style="45" bestFit="1" customWidth="1"/>
    <col min="12800" max="12801" width="11.140625" style="45" bestFit="1" customWidth="1"/>
    <col min="12802" max="12802" width="11.5703125" style="45" bestFit="1" customWidth="1"/>
    <col min="12803" max="12803" width="9.140625" style="45" bestFit="1" customWidth="1"/>
    <col min="12804" max="12804" width="10.28515625" style="45" customWidth="1"/>
    <col min="12805" max="13043" width="9.140625" style="45"/>
    <col min="13044" max="13044" width="4.28515625" style="45" bestFit="1" customWidth="1"/>
    <col min="13045" max="13045" width="6.85546875" style="45" bestFit="1" customWidth="1"/>
    <col min="13046" max="13046" width="11" style="45" customWidth="1"/>
    <col min="13047" max="13047" width="11.140625" style="45" bestFit="1" customWidth="1"/>
    <col min="13048" max="13048" width="10.85546875" style="45" customWidth="1"/>
    <col min="13049" max="13049" width="11.5703125" style="45" customWidth="1"/>
    <col min="13050" max="13050" width="11.140625" style="45" bestFit="1" customWidth="1"/>
    <col min="13051" max="13051" width="11" style="45" customWidth="1"/>
    <col min="13052" max="13052" width="10.42578125" style="45" customWidth="1"/>
    <col min="13053" max="13053" width="11.28515625" style="45" customWidth="1"/>
    <col min="13054" max="13055" width="9.140625" style="45" bestFit="1" customWidth="1"/>
    <col min="13056" max="13057" width="11.140625" style="45" bestFit="1" customWidth="1"/>
    <col min="13058" max="13058" width="11.5703125" style="45" bestFit="1" customWidth="1"/>
    <col min="13059" max="13059" width="9.140625" style="45" bestFit="1" customWidth="1"/>
    <col min="13060" max="13060" width="10.28515625" style="45" customWidth="1"/>
    <col min="13061" max="13299" width="9.140625" style="45"/>
    <col min="13300" max="13300" width="4.28515625" style="45" bestFit="1" customWidth="1"/>
    <col min="13301" max="13301" width="6.85546875" style="45" bestFit="1" customWidth="1"/>
    <col min="13302" max="13302" width="11" style="45" customWidth="1"/>
    <col min="13303" max="13303" width="11.140625" style="45" bestFit="1" customWidth="1"/>
    <col min="13304" max="13304" width="10.85546875" style="45" customWidth="1"/>
    <col min="13305" max="13305" width="11.5703125" style="45" customWidth="1"/>
    <col min="13306" max="13306" width="11.140625" style="45" bestFit="1" customWidth="1"/>
    <col min="13307" max="13307" width="11" style="45" customWidth="1"/>
    <col min="13308" max="13308" width="10.42578125" style="45" customWidth="1"/>
    <col min="13309" max="13309" width="11.28515625" style="45" customWidth="1"/>
    <col min="13310" max="13311" width="9.140625" style="45" bestFit="1" customWidth="1"/>
    <col min="13312" max="13313" width="11.140625" style="45" bestFit="1" customWidth="1"/>
    <col min="13314" max="13314" width="11.5703125" style="45" bestFit="1" customWidth="1"/>
    <col min="13315" max="13315" width="9.140625" style="45" bestFit="1" customWidth="1"/>
    <col min="13316" max="13316" width="10.28515625" style="45" customWidth="1"/>
    <col min="13317" max="13555" width="9.140625" style="45"/>
    <col min="13556" max="13556" width="4.28515625" style="45" bestFit="1" customWidth="1"/>
    <col min="13557" max="13557" width="6.85546875" style="45" bestFit="1" customWidth="1"/>
    <col min="13558" max="13558" width="11" style="45" customWidth="1"/>
    <col min="13559" max="13559" width="11.140625" style="45" bestFit="1" customWidth="1"/>
    <col min="13560" max="13560" width="10.85546875" style="45" customWidth="1"/>
    <col min="13561" max="13561" width="11.5703125" style="45" customWidth="1"/>
    <col min="13562" max="13562" width="11.140625" style="45" bestFit="1" customWidth="1"/>
    <col min="13563" max="13563" width="11" style="45" customWidth="1"/>
    <col min="13564" max="13564" width="10.42578125" style="45" customWidth="1"/>
    <col min="13565" max="13565" width="11.28515625" style="45" customWidth="1"/>
    <col min="13566" max="13567" width="9.140625" style="45" bestFit="1" customWidth="1"/>
    <col min="13568" max="13569" width="11.140625" style="45" bestFit="1" customWidth="1"/>
    <col min="13570" max="13570" width="11.5703125" style="45" bestFit="1" customWidth="1"/>
    <col min="13571" max="13571" width="9.140625" style="45" bestFit="1" customWidth="1"/>
    <col min="13572" max="13572" width="10.28515625" style="45" customWidth="1"/>
    <col min="13573" max="13811" width="9.140625" style="45"/>
    <col min="13812" max="13812" width="4.28515625" style="45" bestFit="1" customWidth="1"/>
    <col min="13813" max="13813" width="6.85546875" style="45" bestFit="1" customWidth="1"/>
    <col min="13814" max="13814" width="11" style="45" customWidth="1"/>
    <col min="13815" max="13815" width="11.140625" style="45" bestFit="1" customWidth="1"/>
    <col min="13816" max="13816" width="10.85546875" style="45" customWidth="1"/>
    <col min="13817" max="13817" width="11.5703125" style="45" customWidth="1"/>
    <col min="13818" max="13818" width="11.140625" style="45" bestFit="1" customWidth="1"/>
    <col min="13819" max="13819" width="11" style="45" customWidth="1"/>
    <col min="13820" max="13820" width="10.42578125" style="45" customWidth="1"/>
    <col min="13821" max="13821" width="11.28515625" style="45" customWidth="1"/>
    <col min="13822" max="13823" width="9.140625" style="45" bestFit="1" customWidth="1"/>
    <col min="13824" max="13825" width="11.140625" style="45" bestFit="1" customWidth="1"/>
    <col min="13826" max="13826" width="11.5703125" style="45" bestFit="1" customWidth="1"/>
    <col min="13827" max="13827" width="9.140625" style="45" bestFit="1" customWidth="1"/>
    <col min="13828" max="13828" width="10.28515625" style="45" customWidth="1"/>
    <col min="13829" max="14067" width="9.140625" style="45"/>
    <col min="14068" max="14068" width="4.28515625" style="45" bestFit="1" customWidth="1"/>
    <col min="14069" max="14069" width="6.85546875" style="45" bestFit="1" customWidth="1"/>
    <col min="14070" max="14070" width="11" style="45" customWidth="1"/>
    <col min="14071" max="14071" width="11.140625" style="45" bestFit="1" customWidth="1"/>
    <col min="14072" max="14072" width="10.85546875" style="45" customWidth="1"/>
    <col min="14073" max="14073" width="11.5703125" style="45" customWidth="1"/>
    <col min="14074" max="14074" width="11.140625" style="45" bestFit="1" customWidth="1"/>
    <col min="14075" max="14075" width="11" style="45" customWidth="1"/>
    <col min="14076" max="14076" width="10.42578125" style="45" customWidth="1"/>
    <col min="14077" max="14077" width="11.28515625" style="45" customWidth="1"/>
    <col min="14078" max="14079" width="9.140625" style="45" bestFit="1" customWidth="1"/>
    <col min="14080" max="14081" width="11.140625" style="45" bestFit="1" customWidth="1"/>
    <col min="14082" max="14082" width="11.5703125" style="45" bestFit="1" customWidth="1"/>
    <col min="14083" max="14083" width="9.140625" style="45" bestFit="1" customWidth="1"/>
    <col min="14084" max="14084" width="10.28515625" style="45" customWidth="1"/>
    <col min="14085" max="14323" width="9.140625" style="45"/>
    <col min="14324" max="14324" width="4.28515625" style="45" bestFit="1" customWidth="1"/>
    <col min="14325" max="14325" width="6.85546875" style="45" bestFit="1" customWidth="1"/>
    <col min="14326" max="14326" width="11" style="45" customWidth="1"/>
    <col min="14327" max="14327" width="11.140625" style="45" bestFit="1" customWidth="1"/>
    <col min="14328" max="14328" width="10.85546875" style="45" customWidth="1"/>
    <col min="14329" max="14329" width="11.5703125" style="45" customWidth="1"/>
    <col min="14330" max="14330" width="11.140625" style="45" bestFit="1" customWidth="1"/>
    <col min="14331" max="14331" width="11" style="45" customWidth="1"/>
    <col min="14332" max="14332" width="10.42578125" style="45" customWidth="1"/>
    <col min="14333" max="14333" width="11.28515625" style="45" customWidth="1"/>
    <col min="14334" max="14335" width="9.140625" style="45" bestFit="1" customWidth="1"/>
    <col min="14336" max="14337" width="11.140625" style="45" bestFit="1" customWidth="1"/>
    <col min="14338" max="14338" width="11.5703125" style="45" bestFit="1" customWidth="1"/>
    <col min="14339" max="14339" width="9.140625" style="45" bestFit="1" customWidth="1"/>
    <col min="14340" max="14340" width="10.28515625" style="45" customWidth="1"/>
    <col min="14341" max="14579" width="9.140625" style="45"/>
    <col min="14580" max="14580" width="4.28515625" style="45" bestFit="1" customWidth="1"/>
    <col min="14581" max="14581" width="6.85546875" style="45" bestFit="1" customWidth="1"/>
    <col min="14582" max="14582" width="11" style="45" customWidth="1"/>
    <col min="14583" max="14583" width="11.140625" style="45" bestFit="1" customWidth="1"/>
    <col min="14584" max="14584" width="10.85546875" style="45" customWidth="1"/>
    <col min="14585" max="14585" width="11.5703125" style="45" customWidth="1"/>
    <col min="14586" max="14586" width="11.140625" style="45" bestFit="1" customWidth="1"/>
    <col min="14587" max="14587" width="11" style="45" customWidth="1"/>
    <col min="14588" max="14588" width="10.42578125" style="45" customWidth="1"/>
    <col min="14589" max="14589" width="11.28515625" style="45" customWidth="1"/>
    <col min="14590" max="14591" width="9.140625" style="45" bestFit="1" customWidth="1"/>
    <col min="14592" max="14593" width="11.140625" style="45" bestFit="1" customWidth="1"/>
    <col min="14594" max="14594" width="11.5703125" style="45" bestFit="1" customWidth="1"/>
    <col min="14595" max="14595" width="9.140625" style="45" bestFit="1" customWidth="1"/>
    <col min="14596" max="14596" width="10.28515625" style="45" customWidth="1"/>
    <col min="14597" max="14835" width="9.140625" style="45"/>
    <col min="14836" max="14836" width="4.28515625" style="45" bestFit="1" customWidth="1"/>
    <col min="14837" max="14837" width="6.85546875" style="45" bestFit="1" customWidth="1"/>
    <col min="14838" max="14838" width="11" style="45" customWidth="1"/>
    <col min="14839" max="14839" width="11.140625" style="45" bestFit="1" customWidth="1"/>
    <col min="14840" max="14840" width="10.85546875" style="45" customWidth="1"/>
    <col min="14841" max="14841" width="11.5703125" style="45" customWidth="1"/>
    <col min="14842" max="14842" width="11.140625" style="45" bestFit="1" customWidth="1"/>
    <col min="14843" max="14843" width="11" style="45" customWidth="1"/>
    <col min="14844" max="14844" width="10.42578125" style="45" customWidth="1"/>
    <col min="14845" max="14845" width="11.28515625" style="45" customWidth="1"/>
    <col min="14846" max="14847" width="9.140625" style="45" bestFit="1" customWidth="1"/>
    <col min="14848" max="14849" width="11.140625" style="45" bestFit="1" customWidth="1"/>
    <col min="14850" max="14850" width="11.5703125" style="45" bestFit="1" customWidth="1"/>
    <col min="14851" max="14851" width="9.140625" style="45" bestFit="1" customWidth="1"/>
    <col min="14852" max="14852" width="10.28515625" style="45" customWidth="1"/>
    <col min="14853" max="15091" width="9.140625" style="45"/>
    <col min="15092" max="15092" width="4.28515625" style="45" bestFit="1" customWidth="1"/>
    <col min="15093" max="15093" width="6.85546875" style="45" bestFit="1" customWidth="1"/>
    <col min="15094" max="15094" width="11" style="45" customWidth="1"/>
    <col min="15095" max="15095" width="11.140625" style="45" bestFit="1" customWidth="1"/>
    <col min="15096" max="15096" width="10.85546875" style="45" customWidth="1"/>
    <col min="15097" max="15097" width="11.5703125" style="45" customWidth="1"/>
    <col min="15098" max="15098" width="11.140625" style="45" bestFit="1" customWidth="1"/>
    <col min="15099" max="15099" width="11" style="45" customWidth="1"/>
    <col min="15100" max="15100" width="10.42578125" style="45" customWidth="1"/>
    <col min="15101" max="15101" width="11.28515625" style="45" customWidth="1"/>
    <col min="15102" max="15103" width="9.140625" style="45" bestFit="1" customWidth="1"/>
    <col min="15104" max="15105" width="11.140625" style="45" bestFit="1" customWidth="1"/>
    <col min="15106" max="15106" width="11.5703125" style="45" bestFit="1" customWidth="1"/>
    <col min="15107" max="15107" width="9.140625" style="45" bestFit="1" customWidth="1"/>
    <col min="15108" max="15108" width="10.28515625" style="45" customWidth="1"/>
    <col min="15109" max="15347" width="9.140625" style="45"/>
    <col min="15348" max="15348" width="4.28515625" style="45" bestFit="1" customWidth="1"/>
    <col min="15349" max="15349" width="6.85546875" style="45" bestFit="1" customWidth="1"/>
    <col min="15350" max="15350" width="11" style="45" customWidth="1"/>
    <col min="15351" max="15351" width="11.140625" style="45" bestFit="1" customWidth="1"/>
    <col min="15352" max="15352" width="10.85546875" style="45" customWidth="1"/>
    <col min="15353" max="15353" width="11.5703125" style="45" customWidth="1"/>
    <col min="15354" max="15354" width="11.140625" style="45" bestFit="1" customWidth="1"/>
    <col min="15355" max="15355" width="11" style="45" customWidth="1"/>
    <col min="15356" max="15356" width="10.42578125" style="45" customWidth="1"/>
    <col min="15357" max="15357" width="11.28515625" style="45" customWidth="1"/>
    <col min="15358" max="15359" width="9.140625" style="45" bestFit="1" customWidth="1"/>
    <col min="15360" max="15361" width="11.140625" style="45" bestFit="1" customWidth="1"/>
    <col min="15362" max="15362" width="11.5703125" style="45" bestFit="1" customWidth="1"/>
    <col min="15363" max="15363" width="9.140625" style="45" bestFit="1" customWidth="1"/>
    <col min="15364" max="15364" width="10.28515625" style="45" customWidth="1"/>
    <col min="15365" max="15603" width="9.140625" style="45"/>
    <col min="15604" max="15604" width="4.28515625" style="45" bestFit="1" customWidth="1"/>
    <col min="15605" max="15605" width="6.85546875" style="45" bestFit="1" customWidth="1"/>
    <col min="15606" max="15606" width="11" style="45" customWidth="1"/>
    <col min="15607" max="15607" width="11.140625" style="45" bestFit="1" customWidth="1"/>
    <col min="15608" max="15608" width="10.85546875" style="45" customWidth="1"/>
    <col min="15609" max="15609" width="11.5703125" style="45" customWidth="1"/>
    <col min="15610" max="15610" width="11.140625" style="45" bestFit="1" customWidth="1"/>
    <col min="15611" max="15611" width="11" style="45" customWidth="1"/>
    <col min="15612" max="15612" width="10.42578125" style="45" customWidth="1"/>
    <col min="15613" max="15613" width="11.28515625" style="45" customWidth="1"/>
    <col min="15614" max="15615" width="9.140625" style="45" bestFit="1" customWidth="1"/>
    <col min="15616" max="15617" width="11.140625" style="45" bestFit="1" customWidth="1"/>
    <col min="15618" max="15618" width="11.5703125" style="45" bestFit="1" customWidth="1"/>
    <col min="15619" max="15619" width="9.140625" style="45" bestFit="1" customWidth="1"/>
    <col min="15620" max="15620" width="10.28515625" style="45" customWidth="1"/>
    <col min="15621" max="15859" width="9.140625" style="45"/>
    <col min="15860" max="15860" width="4.28515625" style="45" bestFit="1" customWidth="1"/>
    <col min="15861" max="15861" width="6.85546875" style="45" bestFit="1" customWidth="1"/>
    <col min="15862" max="15862" width="11" style="45" customWidth="1"/>
    <col min="15863" max="15863" width="11.140625" style="45" bestFit="1" customWidth="1"/>
    <col min="15864" max="15864" width="10.85546875" style="45" customWidth="1"/>
    <col min="15865" max="15865" width="11.5703125" style="45" customWidth="1"/>
    <col min="15866" max="15866" width="11.140625" style="45" bestFit="1" customWidth="1"/>
    <col min="15867" max="15867" width="11" style="45" customWidth="1"/>
    <col min="15868" max="15868" width="10.42578125" style="45" customWidth="1"/>
    <col min="15869" max="15869" width="11.28515625" style="45" customWidth="1"/>
    <col min="15870" max="15871" width="9.140625" style="45" bestFit="1" customWidth="1"/>
    <col min="15872" max="15873" width="11.140625" style="45" bestFit="1" customWidth="1"/>
    <col min="15874" max="15874" width="11.5703125" style="45" bestFit="1" customWidth="1"/>
    <col min="15875" max="15875" width="9.140625" style="45" bestFit="1" customWidth="1"/>
    <col min="15876" max="15876" width="10.28515625" style="45" customWidth="1"/>
    <col min="15877" max="16115" width="9.140625" style="45"/>
    <col min="16116" max="16116" width="4.28515625" style="45" bestFit="1" customWidth="1"/>
    <col min="16117" max="16117" width="6.85546875" style="45" bestFit="1" customWidth="1"/>
    <col min="16118" max="16118" width="11" style="45" customWidth="1"/>
    <col min="16119" max="16119" width="11.140625" style="45" bestFit="1" customWidth="1"/>
    <col min="16120" max="16120" width="10.85546875" style="45" customWidth="1"/>
    <col min="16121" max="16121" width="11.5703125" style="45" customWidth="1"/>
    <col min="16122" max="16122" width="11.140625" style="45" bestFit="1" customWidth="1"/>
    <col min="16123" max="16123" width="11" style="45" customWidth="1"/>
    <col min="16124" max="16124" width="10.42578125" style="45" customWidth="1"/>
    <col min="16125" max="16125" width="11.28515625" style="45" customWidth="1"/>
    <col min="16126" max="16127" width="9.140625" style="45" bestFit="1" customWidth="1"/>
    <col min="16128" max="16129" width="11.140625" style="45" bestFit="1" customWidth="1"/>
    <col min="16130" max="16130" width="11.5703125" style="45" bestFit="1" customWidth="1"/>
    <col min="16131" max="16131" width="9.140625" style="45" bestFit="1" customWidth="1"/>
    <col min="16132" max="16132" width="10.28515625" style="45" customWidth="1"/>
    <col min="16133" max="16384" width="9.140625" style="45"/>
  </cols>
  <sheetData>
    <row r="1" spans="1:100" ht="53.25" customHeight="1" x14ac:dyDescent="0.25">
      <c r="A1" s="24"/>
      <c r="B1" s="24"/>
      <c r="C1" s="24"/>
      <c r="D1" s="25"/>
      <c r="E1" s="25"/>
      <c r="F1" s="24"/>
      <c r="G1" s="24"/>
      <c r="H1" s="133" t="s">
        <v>56</v>
      </c>
      <c r="I1" s="133"/>
      <c r="J1" s="133"/>
      <c r="K1" s="133"/>
      <c r="L1" s="133"/>
      <c r="M1" s="133"/>
      <c r="N1" s="133"/>
      <c r="O1" s="133"/>
    </row>
    <row r="2" spans="1:100" s="47" customFormat="1" ht="72.75" customHeight="1" x14ac:dyDescent="0.25">
      <c r="A2" s="136" t="s">
        <v>26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2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</row>
    <row r="3" spans="1:100" s="47" customFormat="1" ht="18" customHeight="1" thickBot="1" x14ac:dyDescent="0.3">
      <c r="A3" s="133" t="s">
        <v>0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</row>
    <row r="4" spans="1:100" ht="22.5" customHeight="1" thickBot="1" x14ac:dyDescent="0.3">
      <c r="A4" s="137" t="s">
        <v>1</v>
      </c>
      <c r="B4" s="139" t="s">
        <v>2</v>
      </c>
      <c r="C4" s="137" t="s">
        <v>3</v>
      </c>
      <c r="D4" s="141" t="s">
        <v>4</v>
      </c>
      <c r="E4" s="134" t="s">
        <v>5</v>
      </c>
      <c r="F4" s="125" t="s">
        <v>18</v>
      </c>
      <c r="G4" s="126"/>
      <c r="H4" s="126"/>
      <c r="I4" s="126"/>
      <c r="J4" s="27"/>
      <c r="K4" s="125" t="s">
        <v>19</v>
      </c>
      <c r="L4" s="126"/>
      <c r="M4" s="126"/>
      <c r="N4" s="127"/>
      <c r="O4" s="28"/>
    </row>
    <row r="5" spans="1:100" ht="53.25" customHeight="1" thickBot="1" x14ac:dyDescent="0.3">
      <c r="A5" s="138"/>
      <c r="B5" s="140"/>
      <c r="C5" s="138"/>
      <c r="D5" s="142"/>
      <c r="E5" s="135"/>
      <c r="F5" s="29" t="s">
        <v>24</v>
      </c>
      <c r="G5" s="30" t="s">
        <v>6</v>
      </c>
      <c r="H5" s="30" t="s">
        <v>7</v>
      </c>
      <c r="I5" s="31" t="s">
        <v>8</v>
      </c>
      <c r="J5" s="31" t="s">
        <v>31</v>
      </c>
      <c r="K5" s="32" t="s">
        <v>24</v>
      </c>
      <c r="L5" s="30" t="s">
        <v>6</v>
      </c>
      <c r="M5" s="33" t="s">
        <v>7</v>
      </c>
      <c r="N5" s="34" t="s">
        <v>8</v>
      </c>
      <c r="O5" s="31" t="s">
        <v>31</v>
      </c>
    </row>
    <row r="6" spans="1:100" ht="19.5" customHeight="1" thickBot="1" x14ac:dyDescent="0.3">
      <c r="A6" s="35" t="s">
        <v>9</v>
      </c>
      <c r="B6" s="36" t="s">
        <v>10</v>
      </c>
      <c r="C6" s="36" t="s">
        <v>11</v>
      </c>
      <c r="D6" s="37" t="s">
        <v>12</v>
      </c>
      <c r="E6" s="38" t="s">
        <v>13</v>
      </c>
      <c r="F6" s="39" t="s">
        <v>21</v>
      </c>
      <c r="G6" s="40" t="s">
        <v>14</v>
      </c>
      <c r="H6" s="40" t="s">
        <v>15</v>
      </c>
      <c r="I6" s="41" t="s">
        <v>16</v>
      </c>
      <c r="J6" s="41" t="s">
        <v>29</v>
      </c>
      <c r="K6" s="37" t="s">
        <v>29</v>
      </c>
      <c r="L6" s="42" t="s">
        <v>20</v>
      </c>
      <c r="M6" s="43" t="s">
        <v>22</v>
      </c>
      <c r="N6" s="44" t="s">
        <v>23</v>
      </c>
      <c r="O6" s="41" t="s">
        <v>32</v>
      </c>
    </row>
    <row r="7" spans="1:100" ht="21" customHeight="1" thickBot="1" x14ac:dyDescent="0.3">
      <c r="A7" s="34" t="s">
        <v>25</v>
      </c>
      <c r="B7" s="102" t="s">
        <v>34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4"/>
      <c r="P7" s="48"/>
      <c r="CS7" s="24"/>
      <c r="CT7" s="24"/>
      <c r="CU7" s="24"/>
      <c r="CV7" s="24"/>
    </row>
    <row r="8" spans="1:100" ht="18" customHeight="1" x14ac:dyDescent="0.25">
      <c r="A8" s="105">
        <v>1</v>
      </c>
      <c r="B8" s="108" t="s">
        <v>52</v>
      </c>
      <c r="C8" s="111">
        <v>750</v>
      </c>
      <c r="D8" s="114">
        <v>75075</v>
      </c>
      <c r="E8" s="1" t="s">
        <v>30</v>
      </c>
      <c r="F8" s="2">
        <f>SUM(G8:I8)</f>
        <v>-63509</v>
      </c>
      <c r="G8" s="3">
        <f>SUM(G9,G15)</f>
        <v>0</v>
      </c>
      <c r="H8" s="3">
        <f>SUM(H9,H15)</f>
        <v>-63509</v>
      </c>
      <c r="I8" s="3">
        <f>SUM(I9,I15)</f>
        <v>0</v>
      </c>
      <c r="J8" s="4" t="e">
        <f>SUM(J9,J15)</f>
        <v>#REF!</v>
      </c>
      <c r="K8" s="2">
        <f>SUM(L8:N8)</f>
        <v>63509</v>
      </c>
      <c r="L8" s="3">
        <f>SUM(L9,L15)</f>
        <v>0</v>
      </c>
      <c r="M8" s="3">
        <f>SUM(M9,M15)</f>
        <v>63509</v>
      </c>
      <c r="N8" s="3">
        <f>SUM(N9,N15)</f>
        <v>0</v>
      </c>
      <c r="O8" s="49" t="e">
        <f>SUM(O9,O15)</f>
        <v>#REF!</v>
      </c>
      <c r="CS8" s="24"/>
      <c r="CT8" s="24"/>
      <c r="CU8" s="24"/>
      <c r="CV8" s="24"/>
    </row>
    <row r="9" spans="1:100" ht="31.5" x14ac:dyDescent="0.25">
      <c r="A9" s="106"/>
      <c r="B9" s="109"/>
      <c r="C9" s="112"/>
      <c r="D9" s="115"/>
      <c r="E9" s="5" t="s">
        <v>33</v>
      </c>
      <c r="F9" s="6">
        <f t="shared" ref="F9:O9" si="0">F10+F11</f>
        <v>-63509</v>
      </c>
      <c r="G9" s="7">
        <f t="shared" si="0"/>
        <v>0</v>
      </c>
      <c r="H9" s="7">
        <f t="shared" si="0"/>
        <v>-63509</v>
      </c>
      <c r="I9" s="7">
        <f t="shared" si="0"/>
        <v>0</v>
      </c>
      <c r="J9" s="8" t="e">
        <f t="shared" si="0"/>
        <v>#REF!</v>
      </c>
      <c r="K9" s="6">
        <f t="shared" si="0"/>
        <v>63509</v>
      </c>
      <c r="L9" s="7">
        <f t="shared" si="0"/>
        <v>0</v>
      </c>
      <c r="M9" s="7">
        <f t="shared" si="0"/>
        <v>63509</v>
      </c>
      <c r="N9" s="7">
        <f t="shared" si="0"/>
        <v>0</v>
      </c>
      <c r="O9" s="50" t="e">
        <f t="shared" si="0"/>
        <v>#REF!</v>
      </c>
      <c r="CS9" s="24"/>
      <c r="CT9" s="24"/>
      <c r="CU9" s="24"/>
      <c r="CV9" s="24"/>
    </row>
    <row r="10" spans="1:100" ht="30" x14ac:dyDescent="0.25">
      <c r="A10" s="106"/>
      <c r="B10" s="109"/>
      <c r="C10" s="112"/>
      <c r="D10" s="115"/>
      <c r="E10" s="9" t="s">
        <v>27</v>
      </c>
      <c r="F10" s="10">
        <f>SUM(G10:I10)</f>
        <v>0</v>
      </c>
      <c r="G10" s="11">
        <v>0</v>
      </c>
      <c r="H10" s="11">
        <v>0</v>
      </c>
      <c r="I10" s="11">
        <v>0</v>
      </c>
      <c r="J10" s="11" t="e">
        <f>SUM(#REF!)</f>
        <v>#REF!</v>
      </c>
      <c r="K10" s="10">
        <f>SUM(L10:N10)</f>
        <v>0</v>
      </c>
      <c r="L10" s="11">
        <v>0</v>
      </c>
      <c r="M10" s="11">
        <v>0</v>
      </c>
      <c r="N10" s="11">
        <v>0</v>
      </c>
      <c r="O10" s="51" t="e">
        <f>SUM(#REF!)</f>
        <v>#REF!</v>
      </c>
      <c r="CS10" s="24"/>
      <c r="CT10" s="24"/>
      <c r="CU10" s="24"/>
      <c r="CV10" s="24"/>
    </row>
    <row r="11" spans="1:100" ht="24.75" customHeight="1" x14ac:dyDescent="0.25">
      <c r="A11" s="106"/>
      <c r="B11" s="109"/>
      <c r="C11" s="112"/>
      <c r="D11" s="115"/>
      <c r="E11" s="12" t="s">
        <v>28</v>
      </c>
      <c r="F11" s="13">
        <f>SUM(G11:I11)</f>
        <v>-63509</v>
      </c>
      <c r="G11" s="11">
        <f>SUM(G12:G14)</f>
        <v>0</v>
      </c>
      <c r="H11" s="11">
        <f>SUM(H12:H14)</f>
        <v>-63509</v>
      </c>
      <c r="I11" s="11">
        <f>SUM(I12:I14)</f>
        <v>0</v>
      </c>
      <c r="J11" s="14">
        <f>SUM(J12:J14)</f>
        <v>0</v>
      </c>
      <c r="K11" s="13">
        <f t="shared" ref="K11:K15" si="1">SUM(L11:N11)</f>
        <v>63509</v>
      </c>
      <c r="L11" s="11">
        <f>SUM(L12:L14)</f>
        <v>0</v>
      </c>
      <c r="M11" s="11">
        <f>SUM(M12:M14)</f>
        <v>63509</v>
      </c>
      <c r="N11" s="11">
        <f>SUM(N12:N14)</f>
        <v>0</v>
      </c>
      <c r="O11" s="51">
        <f>SUM(O12:O14)</f>
        <v>0</v>
      </c>
      <c r="CS11" s="24"/>
      <c r="CT11" s="24"/>
      <c r="CU11" s="24"/>
      <c r="CV11" s="24"/>
    </row>
    <row r="12" spans="1:100" ht="24.75" customHeight="1" x14ac:dyDescent="0.25">
      <c r="A12" s="106"/>
      <c r="B12" s="109"/>
      <c r="C12" s="112"/>
      <c r="D12" s="115"/>
      <c r="E12" s="15">
        <v>4307</v>
      </c>
      <c r="F12" s="16">
        <f>SUM(G12:I12)</f>
        <v>0</v>
      </c>
      <c r="G12" s="17">
        <v>0</v>
      </c>
      <c r="H12" s="17">
        <v>0</v>
      </c>
      <c r="I12" s="17">
        <v>0</v>
      </c>
      <c r="J12" s="18">
        <v>0</v>
      </c>
      <c r="K12" s="16">
        <f>SUM(L12:N12)</f>
        <v>63509</v>
      </c>
      <c r="L12" s="17">
        <v>0</v>
      </c>
      <c r="M12" s="19">
        <v>63509</v>
      </c>
      <c r="N12" s="17">
        <v>0</v>
      </c>
      <c r="O12" s="52">
        <v>0</v>
      </c>
      <c r="CS12" s="24"/>
      <c r="CT12" s="24"/>
      <c r="CU12" s="24"/>
      <c r="CV12" s="24"/>
    </row>
    <row r="13" spans="1:100" ht="24.75" customHeight="1" x14ac:dyDescent="0.25">
      <c r="A13" s="106"/>
      <c r="B13" s="109"/>
      <c r="C13" s="112"/>
      <c r="D13" s="115"/>
      <c r="E13" s="15">
        <v>4427</v>
      </c>
      <c r="F13" s="16">
        <f t="shared" ref="F13:F14" si="2">SUM(G13:I13)</f>
        <v>-55000</v>
      </c>
      <c r="G13" s="17">
        <v>0</v>
      </c>
      <c r="H13" s="17">
        <v>-55000</v>
      </c>
      <c r="I13" s="17">
        <v>0</v>
      </c>
      <c r="J13" s="18">
        <v>0</v>
      </c>
      <c r="K13" s="16">
        <f>SUM(L13:N13)</f>
        <v>0</v>
      </c>
      <c r="L13" s="17">
        <v>0</v>
      </c>
      <c r="M13" s="19">
        <v>0</v>
      </c>
      <c r="N13" s="17">
        <v>0</v>
      </c>
      <c r="O13" s="52">
        <v>0</v>
      </c>
      <c r="CS13" s="24"/>
      <c r="CT13" s="24"/>
      <c r="CU13" s="24"/>
      <c r="CV13" s="24"/>
    </row>
    <row r="14" spans="1:100" ht="24.75" customHeight="1" x14ac:dyDescent="0.25">
      <c r="A14" s="106"/>
      <c r="B14" s="109"/>
      <c r="C14" s="112"/>
      <c r="D14" s="115"/>
      <c r="E14" s="15">
        <v>4707</v>
      </c>
      <c r="F14" s="16">
        <f t="shared" si="2"/>
        <v>-8509</v>
      </c>
      <c r="G14" s="17">
        <v>0</v>
      </c>
      <c r="H14" s="17">
        <v>-8509</v>
      </c>
      <c r="I14" s="17">
        <v>0</v>
      </c>
      <c r="J14" s="18">
        <v>0</v>
      </c>
      <c r="K14" s="16">
        <f t="shared" si="1"/>
        <v>0</v>
      </c>
      <c r="L14" s="17">
        <v>0</v>
      </c>
      <c r="M14" s="19">
        <v>0</v>
      </c>
      <c r="N14" s="17">
        <v>0</v>
      </c>
      <c r="O14" s="52">
        <v>0</v>
      </c>
      <c r="CS14" s="24"/>
      <c r="CT14" s="24"/>
      <c r="CU14" s="24"/>
      <c r="CV14" s="24"/>
    </row>
    <row r="15" spans="1:100" ht="24.75" customHeight="1" thickBot="1" x14ac:dyDescent="0.3">
      <c r="A15" s="107"/>
      <c r="B15" s="110"/>
      <c r="C15" s="113"/>
      <c r="D15" s="116"/>
      <c r="E15" s="20" t="s">
        <v>17</v>
      </c>
      <c r="F15" s="21">
        <f>SUM(G15:I15)</f>
        <v>0</v>
      </c>
      <c r="G15" s="22">
        <v>0</v>
      </c>
      <c r="H15" s="22">
        <v>0</v>
      </c>
      <c r="I15" s="22">
        <v>0</v>
      </c>
      <c r="J15" s="23">
        <v>0</v>
      </c>
      <c r="K15" s="21">
        <f t="shared" si="1"/>
        <v>0</v>
      </c>
      <c r="L15" s="22">
        <v>0</v>
      </c>
      <c r="M15" s="22">
        <v>0</v>
      </c>
      <c r="N15" s="22">
        <v>0</v>
      </c>
      <c r="O15" s="53">
        <v>0</v>
      </c>
      <c r="CS15" s="24"/>
      <c r="CT15" s="24"/>
      <c r="CU15" s="24"/>
      <c r="CV15" s="24"/>
    </row>
    <row r="16" spans="1:100" s="60" customFormat="1" ht="31.5" x14ac:dyDescent="0.25">
      <c r="A16" s="112">
        <v>2</v>
      </c>
      <c r="B16" s="117" t="s">
        <v>43</v>
      </c>
      <c r="C16" s="121" t="s">
        <v>44</v>
      </c>
      <c r="D16" s="121" t="s">
        <v>45</v>
      </c>
      <c r="E16" s="54" t="s">
        <v>36</v>
      </c>
      <c r="F16" s="55">
        <f t="shared" ref="F16:F17" si="3">SUM(G16:I16)</f>
        <v>-6100</v>
      </c>
      <c r="G16" s="56">
        <f>SUM(G17,G26)</f>
        <v>-6100</v>
      </c>
      <c r="H16" s="56">
        <f>SUM(H17,H26)</f>
        <v>0</v>
      </c>
      <c r="I16" s="57">
        <f>SUM(I17,I26)</f>
        <v>0</v>
      </c>
      <c r="J16" s="57" t="e">
        <f>SUM(J17,J26)</f>
        <v>#REF!</v>
      </c>
      <c r="K16" s="58">
        <f>SUM(L16:N16)</f>
        <v>3500</v>
      </c>
      <c r="L16" s="56">
        <f>SUM(L17,L26)</f>
        <v>3500</v>
      </c>
      <c r="M16" s="56">
        <f>SUM(M17,M26)</f>
        <v>0</v>
      </c>
      <c r="N16" s="57">
        <f>SUM(N17,N26)</f>
        <v>0</v>
      </c>
      <c r="O16" s="59" t="e">
        <f>SUM(O17,O26)</f>
        <v>#REF!</v>
      </c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</row>
    <row r="17" spans="1:100" s="60" customFormat="1" ht="30" x14ac:dyDescent="0.25">
      <c r="A17" s="112"/>
      <c r="B17" s="118"/>
      <c r="C17" s="122"/>
      <c r="D17" s="122"/>
      <c r="E17" s="61" t="s">
        <v>35</v>
      </c>
      <c r="F17" s="62">
        <f t="shared" si="3"/>
        <v>-6100</v>
      </c>
      <c r="G17" s="63">
        <f>G18+G21</f>
        <v>-6100</v>
      </c>
      <c r="H17" s="63">
        <f>H18+H21</f>
        <v>0</v>
      </c>
      <c r="I17" s="64">
        <f>I18+I21</f>
        <v>0</v>
      </c>
      <c r="J17" s="64" t="e">
        <f>J18+J21</f>
        <v>#REF!</v>
      </c>
      <c r="K17" s="65">
        <f>SUM(L17:N17)</f>
        <v>3500</v>
      </c>
      <c r="L17" s="66">
        <f>L18+L21</f>
        <v>3500</v>
      </c>
      <c r="M17" s="63">
        <f>M18+M21</f>
        <v>0</v>
      </c>
      <c r="N17" s="64">
        <f>N18+N21</f>
        <v>0</v>
      </c>
      <c r="O17" s="67" t="e">
        <f>O18+O21</f>
        <v>#REF!</v>
      </c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</row>
    <row r="18" spans="1:100" s="60" customFormat="1" ht="30" x14ac:dyDescent="0.25">
      <c r="A18" s="112"/>
      <c r="B18" s="118"/>
      <c r="C18" s="122"/>
      <c r="D18" s="122"/>
      <c r="E18" s="68" t="s">
        <v>27</v>
      </c>
      <c r="F18" s="69">
        <f>SUM(G18:I18)</f>
        <v>-4717</v>
      </c>
      <c r="G18" s="70">
        <f>SUM(G19:G20)</f>
        <v>-4717</v>
      </c>
      <c r="H18" s="70">
        <f>SUM(H19:H20)</f>
        <v>0</v>
      </c>
      <c r="I18" s="70">
        <f>SUM(I19:I20)</f>
        <v>0</v>
      </c>
      <c r="J18" s="70" t="e">
        <f>SUM(#REF!)</f>
        <v>#REF!</v>
      </c>
      <c r="K18" s="71">
        <f>SUM(L18:N18)</f>
        <v>0</v>
      </c>
      <c r="L18" s="72">
        <f>SUM(L19:L20)</f>
        <v>0</v>
      </c>
      <c r="M18" s="72">
        <f>SUM(M19:M20)</f>
        <v>0</v>
      </c>
      <c r="N18" s="73">
        <f>SUM(N19:N20)</f>
        <v>0</v>
      </c>
      <c r="O18" s="74" t="e">
        <f>SUM(#REF!)</f>
        <v>#REF!</v>
      </c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</row>
    <row r="19" spans="1:100" s="60" customFormat="1" ht="20.100000000000001" customHeight="1" x14ac:dyDescent="0.25">
      <c r="A19" s="112"/>
      <c r="B19" s="118"/>
      <c r="C19" s="122"/>
      <c r="D19" s="122"/>
      <c r="E19" s="75" t="s">
        <v>37</v>
      </c>
      <c r="F19" s="76">
        <f t="shared" ref="F19:F26" si="4">SUM(G19:I19)</f>
        <v>-3774</v>
      </c>
      <c r="G19" s="77">
        <v>-3774</v>
      </c>
      <c r="H19" s="77">
        <v>0</v>
      </c>
      <c r="I19" s="77">
        <v>0</v>
      </c>
      <c r="J19" s="70"/>
      <c r="K19" s="78">
        <f t="shared" ref="K19:K20" si="5">SUM(L19:N19)</f>
        <v>0</v>
      </c>
      <c r="L19" s="79">
        <v>0</v>
      </c>
      <c r="M19" s="79">
        <v>0</v>
      </c>
      <c r="N19" s="80">
        <v>0</v>
      </c>
      <c r="O19" s="74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</row>
    <row r="20" spans="1:100" s="60" customFormat="1" ht="20.100000000000001" customHeight="1" x14ac:dyDescent="0.25">
      <c r="A20" s="112"/>
      <c r="B20" s="118"/>
      <c r="C20" s="122"/>
      <c r="D20" s="122"/>
      <c r="E20" s="75" t="s">
        <v>38</v>
      </c>
      <c r="F20" s="76">
        <f t="shared" si="4"/>
        <v>-943</v>
      </c>
      <c r="G20" s="77">
        <v>-943</v>
      </c>
      <c r="H20" s="77">
        <v>0</v>
      </c>
      <c r="I20" s="77">
        <v>0</v>
      </c>
      <c r="J20" s="70"/>
      <c r="K20" s="78">
        <f t="shared" si="5"/>
        <v>0</v>
      </c>
      <c r="L20" s="79">
        <v>0</v>
      </c>
      <c r="M20" s="79">
        <v>0</v>
      </c>
      <c r="N20" s="80">
        <v>0</v>
      </c>
      <c r="O20" s="74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</row>
    <row r="21" spans="1:100" s="60" customFormat="1" ht="28.5" customHeight="1" x14ac:dyDescent="0.25">
      <c r="A21" s="112"/>
      <c r="B21" s="118"/>
      <c r="C21" s="122"/>
      <c r="D21" s="122"/>
      <c r="E21" s="68" t="s">
        <v>28</v>
      </c>
      <c r="F21" s="69">
        <f t="shared" si="4"/>
        <v>-1383</v>
      </c>
      <c r="G21" s="70">
        <f>SUM(G22:G25)</f>
        <v>-1383</v>
      </c>
      <c r="H21" s="70">
        <f>SUM(H22:H25)</f>
        <v>0</v>
      </c>
      <c r="I21" s="70">
        <f>SUM(I22:I25)</f>
        <v>0</v>
      </c>
      <c r="J21" s="70">
        <f>SUM(J22:J25)</f>
        <v>0</v>
      </c>
      <c r="K21" s="71">
        <f>SUM(L21:N21)</f>
        <v>3500</v>
      </c>
      <c r="L21" s="72">
        <f>SUM(L22:L25)</f>
        <v>3500</v>
      </c>
      <c r="M21" s="72">
        <f>SUM(M22:M25)</f>
        <v>0</v>
      </c>
      <c r="N21" s="73">
        <f>SUM(N22:N25)</f>
        <v>0</v>
      </c>
      <c r="O21" s="74">
        <f>SUM(O22:O25)</f>
        <v>0</v>
      </c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</row>
    <row r="22" spans="1:100" s="60" customFormat="1" ht="20.100000000000001" customHeight="1" x14ac:dyDescent="0.25">
      <c r="A22" s="112"/>
      <c r="B22" s="119"/>
      <c r="C22" s="123"/>
      <c r="D22" s="123"/>
      <c r="E22" s="81" t="s">
        <v>39</v>
      </c>
      <c r="F22" s="76">
        <f t="shared" si="4"/>
        <v>-1106</v>
      </c>
      <c r="G22" s="82">
        <v>-1106</v>
      </c>
      <c r="H22" s="82">
        <v>0</v>
      </c>
      <c r="I22" s="77">
        <v>0</v>
      </c>
      <c r="J22" s="83">
        <v>0</v>
      </c>
      <c r="K22" s="78">
        <f t="shared" ref="K22:K25" si="6">SUM(L22:N22)</f>
        <v>0</v>
      </c>
      <c r="L22" s="84">
        <v>0</v>
      </c>
      <c r="M22" s="84">
        <v>0</v>
      </c>
      <c r="N22" s="80">
        <v>0</v>
      </c>
      <c r="O22" s="85">
        <v>0</v>
      </c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</row>
    <row r="23" spans="1:100" s="60" customFormat="1" ht="20.100000000000001" customHeight="1" x14ac:dyDescent="0.25">
      <c r="A23" s="112"/>
      <c r="B23" s="119"/>
      <c r="C23" s="123"/>
      <c r="D23" s="123"/>
      <c r="E23" s="81" t="s">
        <v>40</v>
      </c>
      <c r="F23" s="76">
        <f t="shared" si="4"/>
        <v>-277</v>
      </c>
      <c r="G23" s="82">
        <v>-277</v>
      </c>
      <c r="H23" s="82">
        <v>0</v>
      </c>
      <c r="I23" s="77">
        <v>0</v>
      </c>
      <c r="J23" s="83"/>
      <c r="K23" s="78">
        <f t="shared" si="6"/>
        <v>0</v>
      </c>
      <c r="L23" s="84">
        <v>0</v>
      </c>
      <c r="M23" s="84">
        <v>0</v>
      </c>
      <c r="N23" s="80">
        <v>0</v>
      </c>
      <c r="O23" s="85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</row>
    <row r="24" spans="1:100" s="60" customFormat="1" ht="20.100000000000001" customHeight="1" x14ac:dyDescent="0.25">
      <c r="A24" s="112"/>
      <c r="B24" s="119"/>
      <c r="C24" s="123"/>
      <c r="D24" s="123"/>
      <c r="E24" s="81" t="s">
        <v>41</v>
      </c>
      <c r="F24" s="76">
        <f t="shared" si="4"/>
        <v>0</v>
      </c>
      <c r="G24" s="82">
        <v>0</v>
      </c>
      <c r="H24" s="82">
        <v>0</v>
      </c>
      <c r="I24" s="77">
        <v>0</v>
      </c>
      <c r="J24" s="83"/>
      <c r="K24" s="78">
        <f t="shared" si="6"/>
        <v>2800</v>
      </c>
      <c r="L24" s="84">
        <v>2800</v>
      </c>
      <c r="M24" s="84">
        <v>0</v>
      </c>
      <c r="N24" s="80">
        <v>0</v>
      </c>
      <c r="O24" s="85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</row>
    <row r="25" spans="1:100" s="60" customFormat="1" ht="20.100000000000001" customHeight="1" x14ac:dyDescent="0.25">
      <c r="A25" s="112"/>
      <c r="B25" s="119"/>
      <c r="C25" s="123"/>
      <c r="D25" s="123"/>
      <c r="E25" s="81" t="s">
        <v>42</v>
      </c>
      <c r="F25" s="76">
        <f t="shared" si="4"/>
        <v>0</v>
      </c>
      <c r="G25" s="82">
        <v>0</v>
      </c>
      <c r="H25" s="82">
        <v>0</v>
      </c>
      <c r="I25" s="77">
        <v>0</v>
      </c>
      <c r="J25" s="83"/>
      <c r="K25" s="78">
        <f t="shared" si="6"/>
        <v>700</v>
      </c>
      <c r="L25" s="84">
        <v>700</v>
      </c>
      <c r="M25" s="84">
        <v>0</v>
      </c>
      <c r="N25" s="80">
        <v>0</v>
      </c>
      <c r="O25" s="85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</row>
    <row r="26" spans="1:100" s="60" customFormat="1" ht="16.5" thickBot="1" x14ac:dyDescent="0.3">
      <c r="A26" s="113"/>
      <c r="B26" s="120"/>
      <c r="C26" s="124"/>
      <c r="D26" s="124"/>
      <c r="E26" s="86" t="s">
        <v>17</v>
      </c>
      <c r="F26" s="87">
        <f t="shared" si="4"/>
        <v>0</v>
      </c>
      <c r="G26" s="88">
        <v>0</v>
      </c>
      <c r="H26" s="88">
        <v>0</v>
      </c>
      <c r="I26" s="89">
        <v>0</v>
      </c>
      <c r="J26" s="90">
        <v>0</v>
      </c>
      <c r="K26" s="91">
        <v>0</v>
      </c>
      <c r="L26" s="88">
        <f>SUM(M26:N26)</f>
        <v>0</v>
      </c>
      <c r="M26" s="88">
        <v>0</v>
      </c>
      <c r="N26" s="89">
        <v>0</v>
      </c>
      <c r="O26" s="92">
        <v>0</v>
      </c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</row>
    <row r="27" spans="1:100" ht="21" customHeight="1" thickBot="1" x14ac:dyDescent="0.3">
      <c r="A27" s="34" t="s">
        <v>46</v>
      </c>
      <c r="B27" s="102" t="s">
        <v>47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4"/>
      <c r="P27" s="48"/>
      <c r="CS27" s="24"/>
      <c r="CT27" s="24"/>
      <c r="CU27" s="24"/>
      <c r="CV27" s="24"/>
    </row>
    <row r="28" spans="1:100" ht="18" customHeight="1" x14ac:dyDescent="0.25">
      <c r="A28" s="105">
        <v>3</v>
      </c>
      <c r="B28" s="108" t="s">
        <v>43</v>
      </c>
      <c r="C28" s="111">
        <v>900</v>
      </c>
      <c r="D28" s="114">
        <v>90008</v>
      </c>
      <c r="E28" s="1" t="s">
        <v>30</v>
      </c>
      <c r="F28" s="2">
        <f>SUM(G28:I28)</f>
        <v>0</v>
      </c>
      <c r="G28" s="3">
        <f>SUM(G29,G34)</f>
        <v>0</v>
      </c>
      <c r="H28" s="3">
        <f>SUM(H29,H34)</f>
        <v>0</v>
      </c>
      <c r="I28" s="3">
        <f>SUM(I29,I34)</f>
        <v>0</v>
      </c>
      <c r="J28" s="4" t="e">
        <f>SUM(J29,J34)</f>
        <v>#REF!</v>
      </c>
      <c r="K28" s="2">
        <f>SUM(L28:N28)</f>
        <v>2600</v>
      </c>
      <c r="L28" s="3">
        <f>SUM(L29,L34)</f>
        <v>2600</v>
      </c>
      <c r="M28" s="3">
        <f>SUM(M29,M34)</f>
        <v>0</v>
      </c>
      <c r="N28" s="3">
        <f>SUM(N29,N34)</f>
        <v>0</v>
      </c>
      <c r="O28" s="49" t="e">
        <f>SUM(O29,O34)</f>
        <v>#REF!</v>
      </c>
      <c r="CS28" s="24"/>
      <c r="CT28" s="24"/>
      <c r="CU28" s="24"/>
      <c r="CV28" s="24"/>
    </row>
    <row r="29" spans="1:100" ht="31.5" x14ac:dyDescent="0.25">
      <c r="A29" s="106"/>
      <c r="B29" s="109"/>
      <c r="C29" s="112"/>
      <c r="D29" s="115"/>
      <c r="E29" s="5" t="s">
        <v>33</v>
      </c>
      <c r="F29" s="6">
        <f t="shared" ref="F29:O29" si="7">F30+F31</f>
        <v>0</v>
      </c>
      <c r="G29" s="7">
        <f t="shared" si="7"/>
        <v>0</v>
      </c>
      <c r="H29" s="7">
        <f t="shared" si="7"/>
        <v>0</v>
      </c>
      <c r="I29" s="7">
        <f t="shared" si="7"/>
        <v>0</v>
      </c>
      <c r="J29" s="8" t="e">
        <f t="shared" si="7"/>
        <v>#REF!</v>
      </c>
      <c r="K29" s="6">
        <f t="shared" si="7"/>
        <v>2600</v>
      </c>
      <c r="L29" s="7">
        <f t="shared" si="7"/>
        <v>2600</v>
      </c>
      <c r="M29" s="7">
        <f t="shared" si="7"/>
        <v>0</v>
      </c>
      <c r="N29" s="7">
        <f t="shared" si="7"/>
        <v>0</v>
      </c>
      <c r="O29" s="50" t="e">
        <f t="shared" si="7"/>
        <v>#REF!</v>
      </c>
      <c r="CS29" s="24"/>
      <c r="CT29" s="24"/>
      <c r="CU29" s="24"/>
      <c r="CV29" s="24"/>
    </row>
    <row r="30" spans="1:100" ht="30" x14ac:dyDescent="0.25">
      <c r="A30" s="106"/>
      <c r="B30" s="109"/>
      <c r="C30" s="112"/>
      <c r="D30" s="115"/>
      <c r="E30" s="9" t="s">
        <v>27</v>
      </c>
      <c r="F30" s="10">
        <f>SUM(G30:I30)</f>
        <v>0</v>
      </c>
      <c r="G30" s="11">
        <v>0</v>
      </c>
      <c r="H30" s="11">
        <v>0</v>
      </c>
      <c r="I30" s="11">
        <v>0</v>
      </c>
      <c r="J30" s="11" t="e">
        <f>SUM(#REF!)</f>
        <v>#REF!</v>
      </c>
      <c r="K30" s="10">
        <f>SUM(L30:N30)</f>
        <v>0</v>
      </c>
      <c r="L30" s="11">
        <v>0</v>
      </c>
      <c r="M30" s="11">
        <v>0</v>
      </c>
      <c r="N30" s="11">
        <v>0</v>
      </c>
      <c r="O30" s="51" t="e">
        <f>SUM(#REF!)</f>
        <v>#REF!</v>
      </c>
      <c r="CS30" s="24"/>
      <c r="CT30" s="24"/>
      <c r="CU30" s="24"/>
      <c r="CV30" s="24"/>
    </row>
    <row r="31" spans="1:100" ht="24.75" customHeight="1" x14ac:dyDescent="0.25">
      <c r="A31" s="106"/>
      <c r="B31" s="109"/>
      <c r="C31" s="112"/>
      <c r="D31" s="115"/>
      <c r="E31" s="12" t="s">
        <v>28</v>
      </c>
      <c r="F31" s="13">
        <f>SUM(G31:I31)</f>
        <v>0</v>
      </c>
      <c r="G31" s="11">
        <f>SUM(G32:G33)</f>
        <v>0</v>
      </c>
      <c r="H31" s="11">
        <f>SUM(H32:H33)</f>
        <v>0</v>
      </c>
      <c r="I31" s="11">
        <f>SUM(I32:I33)</f>
        <v>0</v>
      </c>
      <c r="J31" s="14">
        <f>SUM(J32:J33)</f>
        <v>0</v>
      </c>
      <c r="K31" s="13">
        <f t="shared" ref="K31" si="8">SUM(L31:N31)</f>
        <v>2600</v>
      </c>
      <c r="L31" s="11">
        <f>SUM(L32:L33)</f>
        <v>2600</v>
      </c>
      <c r="M31" s="11">
        <f>SUM(M32:M33)</f>
        <v>0</v>
      </c>
      <c r="N31" s="11">
        <f>SUM(N32:N33)</f>
        <v>0</v>
      </c>
      <c r="O31" s="51">
        <f>SUM(O32:O33)</f>
        <v>0</v>
      </c>
      <c r="CS31" s="24"/>
      <c r="CT31" s="24"/>
      <c r="CU31" s="24"/>
      <c r="CV31" s="24"/>
    </row>
    <row r="32" spans="1:100" ht="24.75" customHeight="1" x14ac:dyDescent="0.25">
      <c r="A32" s="106"/>
      <c r="B32" s="109"/>
      <c r="C32" s="112"/>
      <c r="D32" s="115"/>
      <c r="E32" s="15">
        <v>4428</v>
      </c>
      <c r="F32" s="16">
        <f>SUM(G32:I32)</f>
        <v>0</v>
      </c>
      <c r="G32" s="17">
        <v>0</v>
      </c>
      <c r="H32" s="17">
        <v>0</v>
      </c>
      <c r="I32" s="17">
        <v>0</v>
      </c>
      <c r="J32" s="18">
        <v>0</v>
      </c>
      <c r="K32" s="16">
        <f>SUM(L32:N32)</f>
        <v>2080</v>
      </c>
      <c r="L32" s="17">
        <v>2080</v>
      </c>
      <c r="M32" s="19">
        <v>0</v>
      </c>
      <c r="N32" s="17">
        <v>0</v>
      </c>
      <c r="O32" s="52">
        <v>0</v>
      </c>
      <c r="CS32" s="24"/>
      <c r="CT32" s="24"/>
      <c r="CU32" s="24"/>
      <c r="CV32" s="24"/>
    </row>
    <row r="33" spans="1:100" ht="24.75" customHeight="1" x14ac:dyDescent="0.25">
      <c r="A33" s="106"/>
      <c r="B33" s="109"/>
      <c r="C33" s="112"/>
      <c r="D33" s="115"/>
      <c r="E33" s="15">
        <v>4429</v>
      </c>
      <c r="F33" s="16">
        <f t="shared" ref="F33" si="9">SUM(G33:I33)</f>
        <v>0</v>
      </c>
      <c r="G33" s="17">
        <v>0</v>
      </c>
      <c r="H33" s="17">
        <v>0</v>
      </c>
      <c r="I33" s="17">
        <v>0</v>
      </c>
      <c r="J33" s="18">
        <v>0</v>
      </c>
      <c r="K33" s="16">
        <f>SUM(L33:N33)</f>
        <v>520</v>
      </c>
      <c r="L33" s="17">
        <v>520</v>
      </c>
      <c r="M33" s="19">
        <v>0</v>
      </c>
      <c r="N33" s="17">
        <v>0</v>
      </c>
      <c r="O33" s="52">
        <v>0</v>
      </c>
      <c r="CS33" s="24"/>
      <c r="CT33" s="24"/>
      <c r="CU33" s="24"/>
      <c r="CV33" s="24"/>
    </row>
    <row r="34" spans="1:100" ht="24.75" customHeight="1" thickBot="1" x14ac:dyDescent="0.3">
      <c r="A34" s="107"/>
      <c r="B34" s="110"/>
      <c r="C34" s="113"/>
      <c r="D34" s="116"/>
      <c r="E34" s="20" t="s">
        <v>17</v>
      </c>
      <c r="F34" s="21">
        <f>SUM(G34:I34)</f>
        <v>0</v>
      </c>
      <c r="G34" s="22">
        <v>0</v>
      </c>
      <c r="H34" s="22">
        <v>0</v>
      </c>
      <c r="I34" s="22">
        <v>0</v>
      </c>
      <c r="J34" s="23">
        <v>0</v>
      </c>
      <c r="K34" s="21">
        <f t="shared" ref="K34" si="10">SUM(L34:N34)</f>
        <v>0</v>
      </c>
      <c r="L34" s="22">
        <v>0</v>
      </c>
      <c r="M34" s="22">
        <v>0</v>
      </c>
      <c r="N34" s="22">
        <v>0</v>
      </c>
      <c r="O34" s="53">
        <v>0</v>
      </c>
      <c r="CS34" s="24"/>
      <c r="CT34" s="24"/>
      <c r="CU34" s="24"/>
      <c r="CV34" s="24"/>
    </row>
    <row r="35" spans="1:100" ht="21" customHeight="1" thickBot="1" x14ac:dyDescent="0.3">
      <c r="A35" s="34" t="s">
        <v>53</v>
      </c>
      <c r="B35" s="102" t="s">
        <v>48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4"/>
      <c r="P35" s="48"/>
      <c r="CS35" s="24"/>
      <c r="CT35" s="24"/>
      <c r="CU35" s="24"/>
      <c r="CV35" s="24"/>
    </row>
    <row r="36" spans="1:100" s="60" customFormat="1" ht="31.5" x14ac:dyDescent="0.25">
      <c r="A36" s="112">
        <v>4</v>
      </c>
      <c r="B36" s="129" t="s">
        <v>55</v>
      </c>
      <c r="C36" s="121" t="s">
        <v>49</v>
      </c>
      <c r="D36" s="121" t="s">
        <v>50</v>
      </c>
      <c r="E36" s="54" t="s">
        <v>36</v>
      </c>
      <c r="F36" s="55">
        <f t="shared" ref="F36:F43" si="11">SUM(G36:I36)</f>
        <v>-707752</v>
      </c>
      <c r="G36" s="56">
        <f>SUM(G37,G43)</f>
        <v>0</v>
      </c>
      <c r="H36" s="56">
        <f>SUM(H37,H43)</f>
        <v>-707752</v>
      </c>
      <c r="I36" s="57">
        <f>SUM(I37,I43)</f>
        <v>0</v>
      </c>
      <c r="J36" s="57" t="e">
        <f>SUM(J37,J43)</f>
        <v>#REF!</v>
      </c>
      <c r="K36" s="58">
        <f>SUM(L36:N36)</f>
        <v>1415504</v>
      </c>
      <c r="L36" s="56">
        <f>SUM(L37,L43)</f>
        <v>0</v>
      </c>
      <c r="M36" s="56">
        <f>SUM(M37,M43)</f>
        <v>1415504</v>
      </c>
      <c r="N36" s="95">
        <f>SUM(N37,N43)</f>
        <v>0</v>
      </c>
      <c r="O36" s="59" t="e">
        <f>SUM(O37,O43)</f>
        <v>#REF!</v>
      </c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</row>
    <row r="37" spans="1:100" s="60" customFormat="1" ht="30" x14ac:dyDescent="0.25">
      <c r="A37" s="112"/>
      <c r="B37" s="130"/>
      <c r="C37" s="122"/>
      <c r="D37" s="122"/>
      <c r="E37" s="61" t="s">
        <v>35</v>
      </c>
      <c r="F37" s="62">
        <f t="shared" si="11"/>
        <v>-707752</v>
      </c>
      <c r="G37" s="63">
        <f>G40+G41+G38</f>
        <v>0</v>
      </c>
      <c r="H37" s="63">
        <f t="shared" ref="H37:I37" si="12">H40+H41+H38</f>
        <v>-707752</v>
      </c>
      <c r="I37" s="63">
        <f t="shared" si="12"/>
        <v>0</v>
      </c>
      <c r="J37" s="64" t="e">
        <f>J40+J41</f>
        <v>#REF!</v>
      </c>
      <c r="K37" s="65">
        <f>SUM(L37:N37)</f>
        <v>1415504</v>
      </c>
      <c r="L37" s="66">
        <f>L40+L41+L38</f>
        <v>0</v>
      </c>
      <c r="M37" s="66">
        <f t="shared" ref="M37:N37" si="13">M40+M41+M38</f>
        <v>1415504</v>
      </c>
      <c r="N37" s="66">
        <f t="shared" si="13"/>
        <v>0</v>
      </c>
      <c r="O37" s="67" t="e">
        <f>O40+O41</f>
        <v>#REF!</v>
      </c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</row>
    <row r="38" spans="1:100" ht="21.75" customHeight="1" x14ac:dyDescent="0.25">
      <c r="A38" s="112"/>
      <c r="B38" s="130"/>
      <c r="C38" s="122"/>
      <c r="D38" s="122"/>
      <c r="E38" s="12" t="s">
        <v>54</v>
      </c>
      <c r="F38" s="96">
        <f t="shared" si="11"/>
        <v>0</v>
      </c>
      <c r="G38" s="70">
        <f>G39</f>
        <v>0</v>
      </c>
      <c r="H38" s="70">
        <f t="shared" ref="H38:I38" si="14">H39</f>
        <v>0</v>
      </c>
      <c r="I38" s="70">
        <f t="shared" si="14"/>
        <v>0</v>
      </c>
      <c r="J38" s="97">
        <f t="shared" ref="J38:J39" si="15">SUM(K38:M38)</f>
        <v>2123256</v>
      </c>
      <c r="K38" s="72">
        <f>SUM(K39:K42)</f>
        <v>1415504</v>
      </c>
      <c r="L38" s="72">
        <f>L39</f>
        <v>0</v>
      </c>
      <c r="M38" s="72">
        <f t="shared" ref="M38:N38" si="16">M39</f>
        <v>707752</v>
      </c>
      <c r="N38" s="72">
        <f t="shared" si="16"/>
        <v>0</v>
      </c>
      <c r="O38" s="98"/>
      <c r="CS38" s="24"/>
      <c r="CT38" s="24"/>
      <c r="CU38" s="24"/>
      <c r="CV38" s="24"/>
    </row>
    <row r="39" spans="1:100" ht="26.25" customHeight="1" x14ac:dyDescent="0.25">
      <c r="A39" s="112"/>
      <c r="B39" s="130"/>
      <c r="C39" s="122"/>
      <c r="D39" s="122"/>
      <c r="E39" s="99">
        <v>2957</v>
      </c>
      <c r="F39" s="100">
        <f t="shared" si="11"/>
        <v>0</v>
      </c>
      <c r="G39" s="77">
        <v>0</v>
      </c>
      <c r="H39" s="77">
        <v>0</v>
      </c>
      <c r="I39" s="80">
        <v>0</v>
      </c>
      <c r="J39" s="101">
        <f t="shared" si="15"/>
        <v>707752</v>
      </c>
      <c r="K39" s="79">
        <v>0</v>
      </c>
      <c r="L39" s="77">
        <v>0</v>
      </c>
      <c r="M39" s="77">
        <v>707752</v>
      </c>
      <c r="N39" s="85">
        <v>0</v>
      </c>
      <c r="O39" s="98"/>
      <c r="CS39" s="24"/>
      <c r="CT39" s="24"/>
      <c r="CU39" s="24"/>
      <c r="CV39" s="24"/>
    </row>
    <row r="40" spans="1:100" s="60" customFormat="1" ht="30" x14ac:dyDescent="0.25">
      <c r="A40" s="112"/>
      <c r="B40" s="130"/>
      <c r="C40" s="122"/>
      <c r="D40" s="122"/>
      <c r="E40" s="68" t="s">
        <v>27</v>
      </c>
      <c r="F40" s="69">
        <f>SUM(G40:I40)</f>
        <v>0</v>
      </c>
      <c r="G40" s="70">
        <v>0</v>
      </c>
      <c r="H40" s="70">
        <v>0</v>
      </c>
      <c r="I40" s="70">
        <v>0</v>
      </c>
      <c r="J40" s="70" t="e">
        <f>SUM(#REF!)</f>
        <v>#REF!</v>
      </c>
      <c r="K40" s="71">
        <f>SUM(L40:N40)</f>
        <v>0</v>
      </c>
      <c r="L40" s="72">
        <v>0</v>
      </c>
      <c r="M40" s="72">
        <v>0</v>
      </c>
      <c r="N40" s="70">
        <v>0</v>
      </c>
      <c r="O40" s="73" t="e">
        <f>SUM(#REF!)</f>
        <v>#REF!</v>
      </c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</row>
    <row r="41" spans="1:100" s="60" customFormat="1" ht="28.5" customHeight="1" x14ac:dyDescent="0.25">
      <c r="A41" s="112"/>
      <c r="B41" s="130"/>
      <c r="C41" s="122"/>
      <c r="D41" s="122"/>
      <c r="E41" s="68" t="s">
        <v>28</v>
      </c>
      <c r="F41" s="69">
        <f t="shared" si="11"/>
        <v>-707752</v>
      </c>
      <c r="G41" s="70">
        <f>SUM(G42:G42)</f>
        <v>0</v>
      </c>
      <c r="H41" s="70">
        <f>SUM(H42:H42)</f>
        <v>-707752</v>
      </c>
      <c r="I41" s="70">
        <f>SUM(I42:I42)</f>
        <v>0</v>
      </c>
      <c r="J41" s="70">
        <f>SUM(J42:J42)</f>
        <v>0</v>
      </c>
      <c r="K41" s="71">
        <f>SUM(L41:N41)</f>
        <v>707752</v>
      </c>
      <c r="L41" s="72">
        <f>SUM(L42:L42)</f>
        <v>0</v>
      </c>
      <c r="M41" s="72">
        <f>SUM(M42:M42)</f>
        <v>707752</v>
      </c>
      <c r="N41" s="70">
        <f>SUM(N42:N42)</f>
        <v>0</v>
      </c>
      <c r="O41" s="73">
        <f>SUM(O42:O42)</f>
        <v>0</v>
      </c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</row>
    <row r="42" spans="1:100" s="60" customFormat="1" ht="24.95" customHeight="1" x14ac:dyDescent="0.25">
      <c r="A42" s="112"/>
      <c r="B42" s="131"/>
      <c r="C42" s="123"/>
      <c r="D42" s="123"/>
      <c r="E42" s="81" t="s">
        <v>51</v>
      </c>
      <c r="F42" s="76">
        <f t="shared" si="11"/>
        <v>-707752</v>
      </c>
      <c r="G42" s="82">
        <v>0</v>
      </c>
      <c r="H42" s="82">
        <v>-707752</v>
      </c>
      <c r="I42" s="77">
        <v>0</v>
      </c>
      <c r="J42" s="83">
        <v>0</v>
      </c>
      <c r="K42" s="78">
        <f t="shared" ref="K42" si="17">SUM(L42:N42)</f>
        <v>707752</v>
      </c>
      <c r="L42" s="84">
        <v>0</v>
      </c>
      <c r="M42" s="84">
        <f>707752</f>
        <v>707752</v>
      </c>
      <c r="N42" s="77">
        <v>0</v>
      </c>
      <c r="O42" s="80">
        <v>0</v>
      </c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</row>
    <row r="43" spans="1:100" s="60" customFormat="1" ht="16.5" thickBot="1" x14ac:dyDescent="0.3">
      <c r="A43" s="113"/>
      <c r="B43" s="132"/>
      <c r="C43" s="124"/>
      <c r="D43" s="124"/>
      <c r="E43" s="86" t="s">
        <v>17</v>
      </c>
      <c r="F43" s="87">
        <f t="shared" si="11"/>
        <v>0</v>
      </c>
      <c r="G43" s="88">
        <v>0</v>
      </c>
      <c r="H43" s="88">
        <v>0</v>
      </c>
      <c r="I43" s="89">
        <v>0</v>
      </c>
      <c r="J43" s="90">
        <v>0</v>
      </c>
      <c r="K43" s="91">
        <v>0</v>
      </c>
      <c r="L43" s="88">
        <f>SUM(M43:N43)</f>
        <v>0</v>
      </c>
      <c r="M43" s="88">
        <v>0</v>
      </c>
      <c r="N43" s="88">
        <v>0</v>
      </c>
      <c r="O43" s="89">
        <v>0</v>
      </c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</row>
    <row r="44" spans="1:100" ht="120" customHeight="1" x14ac:dyDescent="0.25">
      <c r="A44" s="128"/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</row>
    <row r="45" spans="1:100" ht="24.75" customHeight="1" x14ac:dyDescent="0.25">
      <c r="A45" s="24"/>
      <c r="B45" s="24"/>
      <c r="C45" s="24"/>
      <c r="D45" s="25"/>
      <c r="E45" s="25"/>
      <c r="F45" s="24"/>
      <c r="G45" s="24"/>
      <c r="H45" s="24"/>
      <c r="I45" s="24"/>
      <c r="J45" s="24"/>
      <c r="K45" s="24"/>
      <c r="L45" s="24"/>
      <c r="M45" s="24"/>
      <c r="N45" s="24"/>
    </row>
    <row r="46" spans="1:100" ht="24.75" customHeight="1" x14ac:dyDescent="0.25">
      <c r="A46" s="24"/>
      <c r="B46" s="24"/>
      <c r="C46" s="24"/>
      <c r="D46" s="25"/>
      <c r="E46" s="25"/>
      <c r="F46" s="24"/>
      <c r="G46" s="24"/>
      <c r="H46" s="24"/>
      <c r="I46" s="24"/>
      <c r="J46" s="24"/>
      <c r="K46" s="24"/>
      <c r="L46" s="24"/>
      <c r="M46" s="24"/>
      <c r="N46" s="24"/>
    </row>
    <row r="47" spans="1:100" ht="44.25" customHeight="1" x14ac:dyDescent="0.25">
      <c r="A47" s="24"/>
      <c r="B47" s="24"/>
      <c r="C47" s="24"/>
      <c r="D47" s="25"/>
      <c r="E47" s="25"/>
      <c r="F47" s="24"/>
      <c r="G47" s="24"/>
      <c r="H47" s="24"/>
      <c r="I47" s="24"/>
      <c r="J47" s="24"/>
      <c r="K47" s="24"/>
      <c r="L47" s="24"/>
      <c r="M47" s="24"/>
      <c r="N47" s="24"/>
    </row>
    <row r="48" spans="1:100" ht="44.25" customHeight="1" x14ac:dyDescent="0.25">
      <c r="A48" s="24"/>
      <c r="B48" s="24"/>
      <c r="C48" s="24"/>
      <c r="D48" s="25"/>
      <c r="E48" s="25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44.25" customHeight="1" x14ac:dyDescent="0.25">
      <c r="A49" s="24"/>
      <c r="B49" s="24"/>
      <c r="C49" s="24"/>
      <c r="D49" s="25"/>
      <c r="E49" s="25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44.25" customHeight="1" x14ac:dyDescent="0.25">
      <c r="A50" s="24"/>
      <c r="B50" s="24"/>
      <c r="C50" s="24"/>
      <c r="D50" s="25"/>
      <c r="E50" s="25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44.25" customHeight="1" x14ac:dyDescent="0.25">
      <c r="A51" s="24"/>
      <c r="B51" s="24"/>
      <c r="C51" s="24"/>
      <c r="D51" s="25"/>
      <c r="E51" s="25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44.25" customHeight="1" x14ac:dyDescent="0.25">
      <c r="A52" s="24"/>
      <c r="B52" s="24"/>
      <c r="C52" s="24"/>
      <c r="D52" s="25"/>
      <c r="E52" s="25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44.25" customHeight="1" x14ac:dyDescent="0.25">
      <c r="A53" s="24"/>
      <c r="B53" s="24"/>
      <c r="C53" s="24"/>
      <c r="D53" s="25"/>
      <c r="E53" s="25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44.25" customHeight="1" x14ac:dyDescent="0.25">
      <c r="A54" s="24"/>
      <c r="B54" s="24"/>
      <c r="C54" s="24"/>
      <c r="D54" s="25"/>
      <c r="E54" s="25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44.25" customHeight="1" x14ac:dyDescent="0.25">
      <c r="A55" s="24"/>
      <c r="B55" s="24"/>
      <c r="C55" s="24"/>
      <c r="D55" s="25"/>
      <c r="E55" s="25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44.25" customHeight="1" x14ac:dyDescent="0.25">
      <c r="A56" s="24"/>
      <c r="B56" s="24"/>
      <c r="C56" s="24"/>
      <c r="D56" s="25"/>
      <c r="E56" s="25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44.25" customHeight="1" x14ac:dyDescent="0.25">
      <c r="A57" s="24"/>
      <c r="B57" s="24"/>
      <c r="C57" s="24"/>
      <c r="D57" s="25"/>
      <c r="E57" s="25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44.25" customHeight="1" x14ac:dyDescent="0.25">
      <c r="A58" s="24"/>
      <c r="B58" s="24"/>
      <c r="C58" s="24"/>
      <c r="D58" s="25"/>
      <c r="E58" s="25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44.25" customHeight="1" x14ac:dyDescent="0.25">
      <c r="A59" s="24"/>
      <c r="B59" s="24"/>
      <c r="C59" s="24"/>
      <c r="D59" s="25"/>
      <c r="E59" s="25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44.25" customHeight="1" x14ac:dyDescent="0.25">
      <c r="A60" s="24"/>
      <c r="B60" s="24"/>
      <c r="C60" s="24"/>
      <c r="D60" s="25"/>
      <c r="E60" s="25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44.25" customHeight="1" x14ac:dyDescent="0.25">
      <c r="A61" s="24"/>
      <c r="B61" s="24"/>
      <c r="C61" s="24"/>
      <c r="D61" s="25"/>
      <c r="E61" s="25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44.25" customHeight="1" x14ac:dyDescent="0.25">
      <c r="A62" s="24"/>
      <c r="B62" s="24"/>
      <c r="C62" s="24"/>
      <c r="D62" s="25"/>
      <c r="E62" s="25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44.25" customHeight="1" x14ac:dyDescent="0.25">
      <c r="A63" s="24"/>
      <c r="B63" s="24"/>
      <c r="C63" s="24"/>
      <c r="D63" s="25"/>
      <c r="E63" s="25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44.25" customHeight="1" x14ac:dyDescent="0.25">
      <c r="A64" s="24"/>
      <c r="B64" s="24"/>
      <c r="C64" s="24"/>
      <c r="D64" s="25"/>
      <c r="E64" s="25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44.25" customHeight="1" x14ac:dyDescent="0.25">
      <c r="A65" s="24"/>
      <c r="B65" s="24"/>
      <c r="C65" s="24"/>
      <c r="D65" s="25"/>
      <c r="E65" s="25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44.25" customHeight="1" x14ac:dyDescent="0.25">
      <c r="A66" s="24"/>
      <c r="B66" s="24"/>
      <c r="C66" s="24"/>
      <c r="D66" s="25"/>
      <c r="E66" s="25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44.25" customHeight="1" x14ac:dyDescent="0.25">
      <c r="A67" s="24"/>
      <c r="B67" s="24"/>
      <c r="C67" s="24"/>
      <c r="D67" s="25"/>
      <c r="E67" s="25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44.25" customHeight="1" x14ac:dyDescent="0.25">
      <c r="A68" s="24"/>
      <c r="B68" s="24"/>
      <c r="C68" s="24"/>
      <c r="D68" s="25"/>
      <c r="E68" s="25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44.25" customHeight="1" x14ac:dyDescent="0.25">
      <c r="A69" s="24"/>
      <c r="B69" s="24"/>
      <c r="C69" s="24"/>
      <c r="D69" s="25"/>
      <c r="E69" s="25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44.25" customHeight="1" x14ac:dyDescent="0.25">
      <c r="A70" s="24"/>
      <c r="B70" s="24"/>
      <c r="C70" s="24"/>
      <c r="D70" s="25"/>
      <c r="E70" s="25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44.25" customHeight="1" x14ac:dyDescent="0.25">
      <c r="A71" s="24"/>
      <c r="B71" s="24"/>
      <c r="C71" s="24"/>
      <c r="D71" s="25"/>
      <c r="E71" s="25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44.25" customHeight="1" x14ac:dyDescent="0.25">
      <c r="A72" s="24"/>
      <c r="B72" s="24"/>
      <c r="C72" s="24"/>
      <c r="D72" s="25"/>
      <c r="E72" s="25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44.25" customHeight="1" x14ac:dyDescent="0.25">
      <c r="A73" s="24"/>
      <c r="B73" s="24"/>
      <c r="C73" s="24"/>
      <c r="D73" s="25"/>
      <c r="E73" s="25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44.25" customHeight="1" x14ac:dyDescent="0.25">
      <c r="A74" s="24"/>
      <c r="B74" s="24"/>
      <c r="C74" s="24"/>
      <c r="D74" s="25"/>
      <c r="E74" s="25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44.25" customHeight="1" x14ac:dyDescent="0.25">
      <c r="A75" s="24"/>
      <c r="B75" s="24"/>
      <c r="C75" s="24"/>
      <c r="D75" s="25"/>
      <c r="E75" s="25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44.25" customHeight="1" x14ac:dyDescent="0.25">
      <c r="A76" s="24"/>
      <c r="B76" s="24"/>
      <c r="C76" s="24"/>
      <c r="D76" s="25"/>
      <c r="E76" s="25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44.25" customHeight="1" x14ac:dyDescent="0.25">
      <c r="A77" s="24"/>
      <c r="B77" s="24"/>
      <c r="C77" s="24"/>
      <c r="D77" s="25"/>
      <c r="E77" s="25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44.25" customHeight="1" x14ac:dyDescent="0.25">
      <c r="A78" s="24"/>
      <c r="B78" s="24"/>
      <c r="C78" s="24"/>
      <c r="D78" s="25"/>
      <c r="E78" s="25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44.25" customHeight="1" x14ac:dyDescent="0.25">
      <c r="A79" s="24"/>
      <c r="B79" s="24"/>
      <c r="C79" s="24"/>
      <c r="D79" s="25"/>
      <c r="E79" s="25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44.25" customHeight="1" x14ac:dyDescent="0.25">
      <c r="A80" s="24"/>
      <c r="B80" s="24"/>
      <c r="C80" s="24"/>
      <c r="D80" s="25"/>
      <c r="E80" s="25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44.25" customHeight="1" x14ac:dyDescent="0.25">
      <c r="A81" s="24"/>
      <c r="B81" s="24"/>
      <c r="C81" s="24"/>
      <c r="D81" s="25"/>
      <c r="E81" s="25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44.25" customHeight="1" x14ac:dyDescent="0.25">
      <c r="A82" s="24"/>
      <c r="B82" s="24"/>
      <c r="C82" s="24"/>
      <c r="D82" s="25"/>
      <c r="E82" s="25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44.25" customHeight="1" x14ac:dyDescent="0.25">
      <c r="A83" s="24"/>
      <c r="B83" s="24"/>
      <c r="C83" s="24"/>
      <c r="D83" s="25"/>
      <c r="E83" s="25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44.25" customHeight="1" x14ac:dyDescent="0.25">
      <c r="A84" s="24"/>
      <c r="B84" s="24"/>
      <c r="C84" s="24"/>
      <c r="D84" s="25"/>
      <c r="E84" s="25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44.25" customHeight="1" x14ac:dyDescent="0.25">
      <c r="A85" s="24"/>
      <c r="B85" s="24"/>
      <c r="C85" s="24"/>
      <c r="D85" s="25"/>
      <c r="E85" s="25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44.25" customHeight="1" x14ac:dyDescent="0.25">
      <c r="A86" s="24"/>
      <c r="B86" s="24"/>
      <c r="C86" s="24"/>
      <c r="D86" s="25"/>
      <c r="E86" s="25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44.25" customHeight="1" x14ac:dyDescent="0.25">
      <c r="A87" s="24"/>
      <c r="B87" s="24"/>
      <c r="C87" s="24"/>
      <c r="D87" s="25"/>
      <c r="E87" s="25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44.25" customHeight="1" x14ac:dyDescent="0.25">
      <c r="A88" s="24"/>
      <c r="B88" s="24"/>
      <c r="C88" s="24"/>
      <c r="D88" s="25"/>
      <c r="E88" s="25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44.25" customHeight="1" x14ac:dyDescent="0.25">
      <c r="A89" s="24"/>
      <c r="B89" s="24"/>
      <c r="C89" s="24"/>
      <c r="D89" s="25"/>
      <c r="E89" s="25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44.25" customHeight="1" x14ac:dyDescent="0.25">
      <c r="A90" s="24"/>
      <c r="B90" s="24"/>
      <c r="C90" s="24"/>
      <c r="D90" s="25"/>
      <c r="E90" s="25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44.25" customHeight="1" x14ac:dyDescent="0.25">
      <c r="A91" s="24"/>
      <c r="B91" s="24"/>
      <c r="C91" s="24"/>
      <c r="D91" s="25"/>
      <c r="E91" s="25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44.25" customHeight="1" x14ac:dyDescent="0.25">
      <c r="A92" s="24"/>
      <c r="B92" s="24"/>
      <c r="C92" s="24"/>
      <c r="D92" s="25"/>
      <c r="E92" s="25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44.25" customHeight="1" x14ac:dyDescent="0.25">
      <c r="A93" s="24"/>
      <c r="B93" s="24"/>
      <c r="C93" s="24"/>
      <c r="D93" s="25"/>
      <c r="E93" s="25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44.25" customHeight="1" x14ac:dyDescent="0.25">
      <c r="A94" s="24"/>
      <c r="B94" s="24"/>
      <c r="C94" s="24"/>
      <c r="D94" s="25"/>
      <c r="E94" s="25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44.25" customHeight="1" x14ac:dyDescent="0.25">
      <c r="A95" s="24"/>
      <c r="B95" s="24"/>
      <c r="C95" s="24"/>
      <c r="D95" s="25"/>
      <c r="E95" s="25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44.25" customHeight="1" x14ac:dyDescent="0.25">
      <c r="A96" s="24"/>
      <c r="B96" s="24"/>
      <c r="C96" s="24"/>
      <c r="D96" s="25"/>
      <c r="E96" s="25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44.25" customHeight="1" x14ac:dyDescent="0.25">
      <c r="A97" s="24"/>
      <c r="B97" s="24"/>
      <c r="C97" s="24"/>
      <c r="D97" s="25"/>
      <c r="E97" s="25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44.25" customHeight="1" x14ac:dyDescent="0.25">
      <c r="A98" s="24"/>
      <c r="B98" s="24"/>
      <c r="C98" s="24"/>
      <c r="D98" s="25"/>
      <c r="E98" s="25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44.25" customHeight="1" x14ac:dyDescent="0.25">
      <c r="A99" s="24"/>
      <c r="B99" s="24"/>
      <c r="C99" s="24"/>
      <c r="D99" s="25"/>
      <c r="E99" s="25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44.25" customHeight="1" x14ac:dyDescent="0.25">
      <c r="A100" s="24"/>
      <c r="B100" s="24"/>
      <c r="C100" s="24"/>
      <c r="D100" s="25"/>
      <c r="E100" s="25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1:14" ht="44.25" customHeight="1" x14ac:dyDescent="0.25">
      <c r="A101" s="24"/>
      <c r="B101" s="24"/>
      <c r="C101" s="24"/>
      <c r="D101" s="25"/>
      <c r="E101" s="25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1:14" ht="44.25" customHeight="1" x14ac:dyDescent="0.25">
      <c r="A102" s="24"/>
      <c r="B102" s="24"/>
      <c r="C102" s="24"/>
      <c r="D102" s="25"/>
      <c r="E102" s="25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1:14" ht="44.25" customHeight="1" x14ac:dyDescent="0.25">
      <c r="A103" s="24"/>
      <c r="B103" s="24"/>
      <c r="C103" s="24"/>
      <c r="D103" s="25"/>
      <c r="E103" s="25"/>
      <c r="F103" s="24"/>
      <c r="G103" s="24"/>
      <c r="H103" s="24"/>
      <c r="I103" s="24"/>
      <c r="J103" s="24"/>
      <c r="K103" s="24"/>
      <c r="L103" s="24"/>
      <c r="M103" s="24"/>
      <c r="N103" s="24"/>
    </row>
    <row r="104" spans="1:14" ht="44.25" customHeight="1" x14ac:dyDescent="0.25">
      <c r="A104" s="24"/>
      <c r="B104" s="24"/>
      <c r="C104" s="24"/>
      <c r="D104" s="25"/>
      <c r="E104" s="25"/>
      <c r="F104" s="24"/>
      <c r="G104" s="24"/>
      <c r="H104" s="24"/>
      <c r="I104" s="24"/>
      <c r="J104" s="24"/>
      <c r="K104" s="24"/>
      <c r="L104" s="24"/>
      <c r="M104" s="24"/>
      <c r="N104" s="24"/>
    </row>
    <row r="105" spans="1:14" ht="44.25" customHeight="1" x14ac:dyDescent="0.25">
      <c r="A105" s="24"/>
      <c r="B105" s="24"/>
      <c r="C105" s="24"/>
      <c r="D105" s="25"/>
      <c r="E105" s="25"/>
      <c r="F105" s="24"/>
      <c r="G105" s="24"/>
      <c r="H105" s="24"/>
      <c r="I105" s="24"/>
      <c r="J105" s="24"/>
      <c r="K105" s="24"/>
      <c r="L105" s="24"/>
      <c r="M105" s="24"/>
      <c r="N105" s="24"/>
    </row>
    <row r="106" spans="1:14" ht="44.25" customHeight="1" x14ac:dyDescent="0.25">
      <c r="A106" s="24"/>
      <c r="B106" s="24"/>
      <c r="C106" s="24"/>
      <c r="D106" s="25"/>
      <c r="E106" s="25"/>
      <c r="F106" s="24"/>
      <c r="G106" s="24"/>
      <c r="H106" s="24"/>
      <c r="I106" s="24"/>
      <c r="J106" s="24"/>
      <c r="K106" s="24"/>
      <c r="L106" s="24"/>
      <c r="M106" s="24"/>
      <c r="N106" s="24"/>
    </row>
    <row r="107" spans="1:14" ht="44.25" customHeight="1" x14ac:dyDescent="0.25">
      <c r="A107" s="24"/>
      <c r="B107" s="24"/>
      <c r="C107" s="24"/>
      <c r="D107" s="25"/>
      <c r="E107" s="25"/>
      <c r="F107" s="24"/>
      <c r="G107" s="24"/>
      <c r="H107" s="24"/>
      <c r="I107" s="24"/>
      <c r="J107" s="24"/>
      <c r="K107" s="24"/>
      <c r="L107" s="24"/>
      <c r="M107" s="24"/>
      <c r="N107" s="24"/>
    </row>
    <row r="108" spans="1:14" ht="44.25" customHeight="1" x14ac:dyDescent="0.25">
      <c r="A108" s="24"/>
      <c r="B108" s="24"/>
      <c r="C108" s="24"/>
      <c r="D108" s="25"/>
      <c r="E108" s="25"/>
      <c r="F108" s="24"/>
      <c r="G108" s="24"/>
      <c r="H108" s="24"/>
      <c r="I108" s="24"/>
      <c r="J108" s="24"/>
      <c r="K108" s="24"/>
      <c r="L108" s="24"/>
      <c r="M108" s="24"/>
      <c r="N108" s="24"/>
    </row>
    <row r="109" spans="1:14" ht="44.25" customHeight="1" x14ac:dyDescent="0.25">
      <c r="A109" s="24"/>
      <c r="B109" s="24"/>
      <c r="C109" s="24"/>
      <c r="D109" s="25"/>
      <c r="E109" s="25"/>
      <c r="F109" s="24"/>
      <c r="G109" s="24"/>
      <c r="H109" s="24"/>
      <c r="I109" s="24"/>
      <c r="J109" s="24"/>
      <c r="K109" s="24"/>
      <c r="L109" s="24"/>
      <c r="M109" s="24"/>
      <c r="N109" s="24"/>
    </row>
    <row r="110" spans="1:14" ht="44.25" customHeight="1" x14ac:dyDescent="0.25">
      <c r="A110" s="24"/>
      <c r="B110" s="24"/>
      <c r="C110" s="24"/>
      <c r="D110" s="25"/>
      <c r="E110" s="25"/>
      <c r="F110" s="24"/>
      <c r="G110" s="24"/>
      <c r="H110" s="24"/>
      <c r="I110" s="24"/>
      <c r="J110" s="24"/>
      <c r="K110" s="24"/>
      <c r="L110" s="24"/>
      <c r="M110" s="24"/>
      <c r="N110" s="24"/>
    </row>
    <row r="111" spans="1:14" ht="44.25" customHeight="1" x14ac:dyDescent="0.25">
      <c r="A111" s="24"/>
      <c r="B111" s="24"/>
      <c r="C111" s="24"/>
      <c r="D111" s="25"/>
      <c r="E111" s="25"/>
      <c r="F111" s="24"/>
      <c r="G111" s="24"/>
      <c r="H111" s="24"/>
      <c r="I111" s="24"/>
      <c r="J111" s="24"/>
      <c r="K111" s="24"/>
      <c r="L111" s="24"/>
      <c r="M111" s="24"/>
      <c r="N111" s="24"/>
    </row>
    <row r="112" spans="1:14" ht="44.25" customHeight="1" x14ac:dyDescent="0.25">
      <c r="A112" s="24"/>
      <c r="B112" s="24"/>
      <c r="C112" s="24"/>
      <c r="D112" s="25"/>
      <c r="E112" s="25"/>
      <c r="F112" s="24"/>
      <c r="G112" s="24"/>
      <c r="H112" s="24"/>
      <c r="I112" s="24"/>
      <c r="J112" s="24"/>
      <c r="K112" s="24"/>
      <c r="L112" s="24"/>
      <c r="M112" s="24"/>
      <c r="N112" s="24"/>
    </row>
    <row r="113" spans="1:14" ht="44.25" customHeight="1" x14ac:dyDescent="0.25">
      <c r="A113" s="24"/>
      <c r="B113" s="24"/>
      <c r="C113" s="24"/>
      <c r="D113" s="25"/>
      <c r="E113" s="25"/>
      <c r="F113" s="24"/>
      <c r="G113" s="24"/>
      <c r="H113" s="24"/>
      <c r="I113" s="24"/>
      <c r="J113" s="24"/>
      <c r="K113" s="24"/>
      <c r="L113" s="24"/>
      <c r="M113" s="24"/>
      <c r="N113" s="24"/>
    </row>
    <row r="114" spans="1:14" ht="44.25" customHeight="1" x14ac:dyDescent="0.25">
      <c r="A114" s="24"/>
      <c r="B114" s="24"/>
      <c r="C114" s="24"/>
      <c r="D114" s="25"/>
      <c r="E114" s="25"/>
      <c r="F114" s="24"/>
      <c r="G114" s="24"/>
      <c r="H114" s="24"/>
      <c r="I114" s="24"/>
      <c r="J114" s="24"/>
      <c r="K114" s="24"/>
      <c r="L114" s="24"/>
      <c r="M114" s="24"/>
      <c r="N114" s="24"/>
    </row>
    <row r="115" spans="1:14" ht="44.25" customHeight="1" x14ac:dyDescent="0.25">
      <c r="A115" s="24"/>
      <c r="B115" s="24"/>
      <c r="C115" s="24"/>
      <c r="D115" s="25"/>
      <c r="E115" s="25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1:14" ht="44.25" customHeight="1" x14ac:dyDescent="0.25">
      <c r="A116" s="24"/>
      <c r="B116" s="24"/>
      <c r="C116" s="24"/>
      <c r="D116" s="25"/>
      <c r="E116" s="25"/>
      <c r="F116" s="24"/>
      <c r="G116" s="24"/>
      <c r="H116" s="24"/>
      <c r="I116" s="24"/>
      <c r="J116" s="24"/>
      <c r="K116" s="24"/>
      <c r="L116" s="24"/>
      <c r="M116" s="24"/>
      <c r="N116" s="24"/>
    </row>
    <row r="117" spans="1:14" ht="44.25" customHeight="1" x14ac:dyDescent="0.25">
      <c r="A117" s="24"/>
      <c r="B117" s="24"/>
      <c r="C117" s="24"/>
      <c r="D117" s="25"/>
      <c r="E117" s="25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1:14" ht="44.25" customHeight="1" x14ac:dyDescent="0.25">
      <c r="A118" s="24"/>
      <c r="B118" s="24"/>
      <c r="C118" s="24"/>
      <c r="D118" s="25"/>
      <c r="E118" s="25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1:14" ht="44.25" customHeight="1" x14ac:dyDescent="0.25">
      <c r="A119" s="24"/>
      <c r="B119" s="24"/>
      <c r="C119" s="24"/>
      <c r="D119" s="25"/>
      <c r="E119" s="25"/>
      <c r="F119" s="24"/>
      <c r="G119" s="24"/>
      <c r="H119" s="24"/>
      <c r="I119" s="24"/>
      <c r="J119" s="24"/>
      <c r="K119" s="24"/>
      <c r="L119" s="24"/>
      <c r="M119" s="24"/>
      <c r="N119" s="24"/>
    </row>
    <row r="120" spans="1:14" ht="44.25" customHeight="1" x14ac:dyDescent="0.25">
      <c r="A120" s="24"/>
      <c r="B120" s="24"/>
      <c r="C120" s="24"/>
      <c r="D120" s="25"/>
      <c r="E120" s="25"/>
      <c r="F120" s="24"/>
      <c r="G120" s="24"/>
      <c r="H120" s="24"/>
      <c r="I120" s="24"/>
      <c r="J120" s="24"/>
      <c r="K120" s="24"/>
      <c r="L120" s="24"/>
      <c r="M120" s="24"/>
      <c r="N120" s="24"/>
    </row>
    <row r="121" spans="1:14" ht="44.25" customHeight="1" x14ac:dyDescent="0.25">
      <c r="A121" s="24"/>
      <c r="B121" s="24"/>
      <c r="C121" s="24"/>
      <c r="D121" s="25"/>
      <c r="E121" s="25"/>
      <c r="F121" s="24"/>
      <c r="G121" s="24"/>
      <c r="H121" s="24"/>
      <c r="I121" s="24"/>
      <c r="J121" s="24"/>
      <c r="K121" s="24"/>
      <c r="L121" s="24"/>
      <c r="M121" s="24"/>
      <c r="N121" s="24"/>
    </row>
    <row r="122" spans="1:14" ht="44.25" customHeight="1" x14ac:dyDescent="0.25">
      <c r="A122" s="24"/>
      <c r="B122" s="24"/>
      <c r="C122" s="24"/>
      <c r="D122" s="25"/>
      <c r="E122" s="25"/>
      <c r="F122" s="24"/>
      <c r="G122" s="24"/>
      <c r="H122" s="24"/>
      <c r="I122" s="24"/>
      <c r="J122" s="24"/>
      <c r="K122" s="24"/>
      <c r="L122" s="24"/>
      <c r="M122" s="24"/>
      <c r="N122" s="24"/>
    </row>
    <row r="123" spans="1:14" ht="44.25" customHeight="1" x14ac:dyDescent="0.25">
      <c r="A123" s="24"/>
      <c r="B123" s="24"/>
      <c r="C123" s="24"/>
      <c r="D123" s="25"/>
      <c r="E123" s="25"/>
      <c r="F123" s="24"/>
      <c r="G123" s="24"/>
      <c r="H123" s="24"/>
      <c r="I123" s="24"/>
      <c r="J123" s="24"/>
      <c r="K123" s="24"/>
      <c r="L123" s="24"/>
      <c r="M123" s="24"/>
      <c r="N123" s="24"/>
    </row>
    <row r="124" spans="1:14" ht="44.25" customHeight="1" x14ac:dyDescent="0.25">
      <c r="A124" s="24"/>
      <c r="B124" s="24"/>
      <c r="C124" s="24"/>
      <c r="D124" s="25"/>
      <c r="E124" s="25"/>
      <c r="F124" s="24"/>
      <c r="G124" s="24"/>
      <c r="H124" s="24"/>
      <c r="I124" s="24"/>
      <c r="J124" s="24"/>
      <c r="K124" s="24"/>
      <c r="L124" s="24"/>
      <c r="M124" s="24"/>
      <c r="N124" s="24"/>
    </row>
    <row r="125" spans="1:14" ht="44.25" customHeight="1" x14ac:dyDescent="0.25">
      <c r="A125" s="24"/>
      <c r="B125" s="24"/>
      <c r="C125" s="24"/>
      <c r="D125" s="25"/>
      <c r="E125" s="25"/>
      <c r="F125" s="24"/>
      <c r="G125" s="24"/>
      <c r="H125" s="24"/>
      <c r="I125" s="24"/>
      <c r="J125" s="24"/>
      <c r="K125" s="24"/>
      <c r="L125" s="24"/>
      <c r="M125" s="24"/>
      <c r="N125" s="24"/>
    </row>
    <row r="126" spans="1:14" ht="44.25" customHeight="1" x14ac:dyDescent="0.25">
      <c r="A126" s="24"/>
      <c r="B126" s="24"/>
      <c r="C126" s="24"/>
      <c r="D126" s="25"/>
      <c r="E126" s="25"/>
      <c r="F126" s="24"/>
      <c r="G126" s="24"/>
      <c r="H126" s="24"/>
      <c r="I126" s="24"/>
      <c r="J126" s="24"/>
      <c r="K126" s="24"/>
      <c r="L126" s="24"/>
      <c r="M126" s="24"/>
      <c r="N126" s="24"/>
    </row>
    <row r="127" spans="1:14" ht="44.25" customHeight="1" x14ac:dyDescent="0.25">
      <c r="A127" s="24"/>
      <c r="B127" s="24"/>
      <c r="C127" s="24"/>
      <c r="D127" s="25"/>
      <c r="E127" s="25"/>
      <c r="F127" s="24"/>
      <c r="G127" s="24"/>
      <c r="H127" s="24"/>
      <c r="I127" s="24"/>
      <c r="J127" s="24"/>
      <c r="K127" s="24"/>
      <c r="L127" s="24"/>
      <c r="M127" s="24"/>
      <c r="N127" s="24"/>
    </row>
    <row r="128" spans="1:14" ht="44.25" customHeight="1" x14ac:dyDescent="0.25">
      <c r="A128" s="24"/>
      <c r="B128" s="24"/>
      <c r="C128" s="24"/>
      <c r="D128" s="25"/>
      <c r="E128" s="25"/>
      <c r="F128" s="24"/>
      <c r="G128" s="24"/>
      <c r="H128" s="24"/>
      <c r="I128" s="24"/>
      <c r="J128" s="24"/>
      <c r="K128" s="24"/>
      <c r="L128" s="24"/>
      <c r="M128" s="24"/>
      <c r="N128" s="24"/>
    </row>
    <row r="129" spans="1:14" ht="44.25" customHeight="1" x14ac:dyDescent="0.25">
      <c r="A129" s="24"/>
      <c r="B129" s="24"/>
      <c r="C129" s="24"/>
      <c r="D129" s="25"/>
      <c r="E129" s="25"/>
      <c r="F129" s="24"/>
      <c r="G129" s="24"/>
      <c r="H129" s="24"/>
      <c r="I129" s="24"/>
      <c r="J129" s="24"/>
      <c r="K129" s="24"/>
      <c r="L129" s="24"/>
      <c r="M129" s="24"/>
      <c r="N129" s="24"/>
    </row>
    <row r="130" spans="1:14" ht="44.25" customHeight="1" x14ac:dyDescent="0.25">
      <c r="A130" s="24"/>
      <c r="B130" s="24"/>
      <c r="C130" s="24"/>
      <c r="D130" s="25"/>
      <c r="E130" s="25"/>
      <c r="F130" s="24"/>
      <c r="G130" s="24"/>
      <c r="H130" s="24"/>
      <c r="I130" s="24"/>
      <c r="J130" s="24"/>
      <c r="K130" s="24"/>
      <c r="L130" s="24"/>
      <c r="M130" s="24"/>
      <c r="N130" s="24"/>
    </row>
    <row r="131" spans="1:14" ht="44.25" customHeight="1" x14ac:dyDescent="0.25">
      <c r="A131" s="24"/>
      <c r="B131" s="24"/>
      <c r="C131" s="24"/>
      <c r="D131" s="25"/>
      <c r="E131" s="25"/>
      <c r="F131" s="24"/>
      <c r="G131" s="24"/>
      <c r="H131" s="24"/>
      <c r="I131" s="24"/>
      <c r="J131" s="24"/>
      <c r="K131" s="24"/>
      <c r="L131" s="24"/>
      <c r="M131" s="24"/>
      <c r="N131" s="24"/>
    </row>
    <row r="132" spans="1:14" ht="44.25" customHeight="1" x14ac:dyDescent="0.25">
      <c r="A132" s="24"/>
      <c r="B132" s="24"/>
      <c r="C132" s="24"/>
      <c r="D132" s="25"/>
      <c r="E132" s="25"/>
      <c r="F132" s="24"/>
      <c r="G132" s="24"/>
      <c r="H132" s="24"/>
      <c r="I132" s="24"/>
      <c r="J132" s="24"/>
      <c r="K132" s="24"/>
      <c r="L132" s="24"/>
      <c r="M132" s="24"/>
      <c r="N132" s="24"/>
    </row>
    <row r="133" spans="1:14" ht="44.25" customHeight="1" x14ac:dyDescent="0.25">
      <c r="A133" s="24"/>
      <c r="B133" s="24"/>
      <c r="C133" s="24"/>
      <c r="D133" s="25"/>
      <c r="E133" s="25"/>
      <c r="F133" s="24"/>
      <c r="G133" s="24"/>
      <c r="H133" s="24"/>
      <c r="I133" s="24"/>
      <c r="J133" s="24"/>
      <c r="K133" s="24"/>
      <c r="L133" s="24"/>
      <c r="M133" s="24"/>
      <c r="N133" s="24"/>
    </row>
    <row r="134" spans="1:14" ht="44.25" customHeight="1" x14ac:dyDescent="0.25">
      <c r="A134" s="24"/>
      <c r="B134" s="24"/>
      <c r="C134" s="24"/>
      <c r="D134" s="25"/>
      <c r="E134" s="25"/>
      <c r="F134" s="24"/>
      <c r="G134" s="24"/>
      <c r="H134" s="24"/>
      <c r="I134" s="24"/>
      <c r="J134" s="24"/>
      <c r="K134" s="24"/>
      <c r="L134" s="24"/>
      <c r="M134" s="24"/>
      <c r="N134" s="24"/>
    </row>
    <row r="135" spans="1:14" ht="44.25" customHeight="1" x14ac:dyDescent="0.25">
      <c r="A135" s="24"/>
      <c r="B135" s="24"/>
      <c r="C135" s="24"/>
      <c r="D135" s="25"/>
      <c r="E135" s="25"/>
      <c r="F135" s="24"/>
      <c r="G135" s="24"/>
      <c r="H135" s="24"/>
      <c r="I135" s="24"/>
      <c r="J135" s="24"/>
      <c r="K135" s="24"/>
      <c r="L135" s="24"/>
      <c r="M135" s="24"/>
      <c r="N135" s="24"/>
    </row>
    <row r="136" spans="1:14" ht="44.25" customHeight="1" x14ac:dyDescent="0.25">
      <c r="A136" s="24"/>
      <c r="B136" s="24"/>
      <c r="C136" s="24"/>
      <c r="D136" s="25"/>
      <c r="E136" s="25"/>
      <c r="F136" s="24"/>
      <c r="G136" s="24"/>
      <c r="H136" s="24"/>
      <c r="I136" s="24"/>
      <c r="J136" s="24"/>
      <c r="K136" s="24"/>
      <c r="L136" s="24"/>
      <c r="M136" s="24"/>
      <c r="N136" s="24"/>
    </row>
    <row r="137" spans="1:14" ht="44.25" customHeight="1" x14ac:dyDescent="0.25">
      <c r="A137" s="24"/>
      <c r="B137" s="24"/>
      <c r="C137" s="24"/>
      <c r="D137" s="25"/>
      <c r="E137" s="25"/>
      <c r="F137" s="24"/>
      <c r="G137" s="24"/>
      <c r="H137" s="24"/>
      <c r="I137" s="24"/>
      <c r="J137" s="24"/>
      <c r="K137" s="24"/>
      <c r="L137" s="24"/>
      <c r="M137" s="24"/>
      <c r="N137" s="24"/>
    </row>
    <row r="138" spans="1:14" ht="44.25" customHeight="1" x14ac:dyDescent="0.25">
      <c r="A138" s="24"/>
      <c r="B138" s="24"/>
      <c r="C138" s="24"/>
      <c r="D138" s="25"/>
      <c r="E138" s="25"/>
      <c r="F138" s="24"/>
      <c r="G138" s="24"/>
      <c r="H138" s="24"/>
      <c r="I138" s="24"/>
      <c r="J138" s="24"/>
      <c r="K138" s="24"/>
      <c r="L138" s="24"/>
      <c r="M138" s="24"/>
      <c r="N138" s="24"/>
    </row>
    <row r="139" spans="1:14" ht="44.25" customHeight="1" x14ac:dyDescent="0.25">
      <c r="A139" s="24"/>
      <c r="B139" s="24"/>
      <c r="C139" s="24"/>
      <c r="D139" s="25"/>
      <c r="E139" s="25"/>
      <c r="F139" s="24"/>
      <c r="G139" s="24"/>
      <c r="H139" s="24"/>
      <c r="I139" s="24"/>
      <c r="J139" s="24"/>
      <c r="K139" s="24"/>
      <c r="L139" s="24"/>
      <c r="M139" s="24"/>
      <c r="N139" s="24"/>
    </row>
    <row r="140" spans="1:14" ht="44.25" customHeight="1" x14ac:dyDescent="0.25">
      <c r="A140" s="24"/>
      <c r="B140" s="24"/>
      <c r="C140" s="24"/>
      <c r="D140" s="25"/>
      <c r="E140" s="25"/>
      <c r="F140" s="24"/>
      <c r="G140" s="24"/>
      <c r="H140" s="24"/>
      <c r="I140" s="24"/>
      <c r="J140" s="24"/>
      <c r="K140" s="24"/>
      <c r="L140" s="24"/>
      <c r="M140" s="24"/>
      <c r="N140" s="24"/>
    </row>
    <row r="141" spans="1:14" ht="44.25" customHeight="1" x14ac:dyDescent="0.25">
      <c r="A141" s="24"/>
      <c r="B141" s="24"/>
      <c r="C141" s="24"/>
      <c r="D141" s="25"/>
      <c r="E141" s="25"/>
      <c r="F141" s="24"/>
      <c r="G141" s="24"/>
      <c r="H141" s="24"/>
      <c r="I141" s="24"/>
      <c r="J141" s="24"/>
      <c r="K141" s="24"/>
      <c r="L141" s="24"/>
      <c r="M141" s="24"/>
      <c r="N141" s="24"/>
    </row>
    <row r="142" spans="1:14" ht="44.25" customHeight="1" x14ac:dyDescent="0.25">
      <c r="A142" s="24"/>
      <c r="B142" s="24"/>
      <c r="C142" s="24"/>
      <c r="D142" s="25"/>
      <c r="E142" s="25"/>
      <c r="F142" s="24"/>
      <c r="G142" s="24"/>
      <c r="H142" s="24"/>
      <c r="I142" s="24"/>
      <c r="J142" s="24"/>
      <c r="K142" s="24"/>
      <c r="L142" s="24"/>
      <c r="M142" s="24"/>
      <c r="N142" s="24"/>
    </row>
    <row r="143" spans="1:14" ht="44.25" customHeight="1" x14ac:dyDescent="0.25">
      <c r="A143" s="24"/>
      <c r="B143" s="24"/>
      <c r="C143" s="24"/>
      <c r="D143" s="25"/>
      <c r="E143" s="25"/>
      <c r="F143" s="24"/>
      <c r="G143" s="24"/>
      <c r="H143" s="24"/>
      <c r="I143" s="24"/>
      <c r="J143" s="24"/>
      <c r="K143" s="24"/>
      <c r="L143" s="24"/>
      <c r="M143" s="24"/>
      <c r="N143" s="24"/>
    </row>
    <row r="144" spans="1:14" ht="44.25" customHeight="1" x14ac:dyDescent="0.25">
      <c r="A144" s="24"/>
      <c r="B144" s="24"/>
      <c r="C144" s="24"/>
      <c r="D144" s="25"/>
      <c r="E144" s="25"/>
      <c r="F144" s="24"/>
      <c r="G144" s="24"/>
      <c r="H144" s="24"/>
      <c r="I144" s="24"/>
      <c r="J144" s="24"/>
      <c r="K144" s="24"/>
      <c r="L144" s="24"/>
      <c r="M144" s="24"/>
      <c r="N144" s="24"/>
    </row>
    <row r="145" spans="1:14" ht="44.25" customHeight="1" x14ac:dyDescent="0.25">
      <c r="A145" s="24"/>
      <c r="B145" s="24"/>
      <c r="C145" s="24"/>
      <c r="D145" s="25"/>
      <c r="E145" s="25"/>
      <c r="F145" s="24"/>
      <c r="G145" s="24"/>
      <c r="H145" s="24"/>
      <c r="I145" s="24"/>
      <c r="J145" s="24"/>
      <c r="K145" s="24"/>
      <c r="L145" s="24"/>
      <c r="M145" s="24"/>
      <c r="N145" s="24"/>
    </row>
    <row r="146" spans="1:14" ht="44.25" customHeight="1" x14ac:dyDescent="0.25">
      <c r="A146" s="24"/>
      <c r="B146" s="24"/>
      <c r="C146" s="24"/>
      <c r="D146" s="25"/>
      <c r="E146" s="25"/>
      <c r="F146" s="24"/>
      <c r="G146" s="24"/>
      <c r="H146" s="24"/>
      <c r="I146" s="24"/>
      <c r="J146" s="24"/>
      <c r="K146" s="24"/>
      <c r="L146" s="24"/>
      <c r="M146" s="24"/>
      <c r="N146" s="24"/>
    </row>
    <row r="147" spans="1:14" ht="44.25" customHeight="1" x14ac:dyDescent="0.25">
      <c r="A147" s="24"/>
      <c r="B147" s="24"/>
      <c r="C147" s="24"/>
      <c r="D147" s="25"/>
      <c r="E147" s="25"/>
      <c r="F147" s="24"/>
      <c r="G147" s="24"/>
      <c r="H147" s="24"/>
      <c r="I147" s="24"/>
      <c r="J147" s="24"/>
      <c r="K147" s="24"/>
      <c r="L147" s="24"/>
      <c r="M147" s="24"/>
      <c r="N147" s="24"/>
    </row>
    <row r="148" spans="1:14" ht="44.25" customHeight="1" x14ac:dyDescent="0.25">
      <c r="A148" s="24"/>
      <c r="B148" s="24"/>
      <c r="C148" s="24"/>
      <c r="D148" s="25"/>
      <c r="E148" s="25"/>
      <c r="F148" s="24"/>
      <c r="G148" s="24"/>
      <c r="H148" s="24"/>
      <c r="I148" s="24"/>
      <c r="J148" s="24"/>
      <c r="K148" s="24"/>
      <c r="L148" s="24"/>
      <c r="M148" s="24"/>
      <c r="N148" s="24"/>
    </row>
    <row r="149" spans="1:14" ht="44.25" customHeight="1" x14ac:dyDescent="0.25">
      <c r="A149" s="24"/>
      <c r="B149" s="24"/>
      <c r="C149" s="24"/>
      <c r="D149" s="25"/>
      <c r="E149" s="25"/>
      <c r="F149" s="24"/>
      <c r="G149" s="24"/>
      <c r="H149" s="24"/>
      <c r="I149" s="24"/>
      <c r="J149" s="24"/>
      <c r="K149" s="24"/>
      <c r="L149" s="24"/>
      <c r="M149" s="24"/>
      <c r="N149" s="24"/>
    </row>
    <row r="150" spans="1:14" ht="44.25" customHeight="1" x14ac:dyDescent="0.25">
      <c r="A150" s="24"/>
      <c r="B150" s="24"/>
      <c r="C150" s="24"/>
      <c r="D150" s="25"/>
      <c r="E150" s="25"/>
      <c r="F150" s="24"/>
      <c r="G150" s="24"/>
      <c r="H150" s="24"/>
      <c r="I150" s="24"/>
      <c r="J150" s="24"/>
      <c r="K150" s="24"/>
      <c r="L150" s="24"/>
      <c r="M150" s="24"/>
      <c r="N150" s="24"/>
    </row>
    <row r="151" spans="1:14" ht="44.25" customHeight="1" x14ac:dyDescent="0.25">
      <c r="A151" s="24"/>
      <c r="B151" s="24"/>
      <c r="C151" s="24"/>
      <c r="D151" s="25"/>
      <c r="E151" s="25"/>
      <c r="F151" s="24"/>
      <c r="G151" s="24"/>
      <c r="H151" s="24"/>
      <c r="I151" s="24"/>
      <c r="J151" s="24"/>
      <c r="K151" s="24"/>
      <c r="L151" s="24"/>
      <c r="M151" s="24"/>
      <c r="N151" s="24"/>
    </row>
    <row r="152" spans="1:14" ht="44.25" customHeight="1" x14ac:dyDescent="0.25">
      <c r="A152" s="24"/>
      <c r="B152" s="24"/>
      <c r="C152" s="24"/>
      <c r="D152" s="25"/>
      <c r="E152" s="25"/>
      <c r="F152" s="24"/>
      <c r="G152" s="24"/>
      <c r="H152" s="24"/>
      <c r="I152" s="24"/>
      <c r="J152" s="24"/>
      <c r="K152" s="24"/>
      <c r="L152" s="24"/>
      <c r="M152" s="24"/>
      <c r="N152" s="24"/>
    </row>
    <row r="153" spans="1:14" ht="44.25" customHeight="1" x14ac:dyDescent="0.25">
      <c r="A153" s="24"/>
      <c r="B153" s="24"/>
      <c r="C153" s="24"/>
      <c r="D153" s="25"/>
      <c r="E153" s="25"/>
      <c r="F153" s="24"/>
      <c r="G153" s="24"/>
      <c r="H153" s="24"/>
      <c r="I153" s="24"/>
      <c r="J153" s="24"/>
      <c r="K153" s="24"/>
      <c r="L153" s="24"/>
      <c r="M153" s="24"/>
      <c r="N153" s="24"/>
    </row>
    <row r="154" spans="1:14" ht="44.25" customHeight="1" x14ac:dyDescent="0.25">
      <c r="A154" s="24"/>
      <c r="B154" s="24"/>
      <c r="C154" s="24"/>
      <c r="D154" s="25"/>
      <c r="E154" s="25"/>
      <c r="F154" s="24"/>
      <c r="G154" s="24"/>
      <c r="H154" s="24"/>
      <c r="I154" s="24"/>
      <c r="J154" s="24"/>
      <c r="K154" s="24"/>
      <c r="L154" s="24"/>
      <c r="M154" s="24"/>
      <c r="N154" s="24"/>
    </row>
    <row r="155" spans="1:14" ht="44.25" customHeight="1" x14ac:dyDescent="0.25">
      <c r="A155" s="24"/>
      <c r="B155" s="24"/>
      <c r="C155" s="24"/>
      <c r="D155" s="25"/>
      <c r="E155" s="25"/>
      <c r="F155" s="24"/>
      <c r="G155" s="24"/>
      <c r="H155" s="24"/>
      <c r="I155" s="24"/>
      <c r="J155" s="24"/>
      <c r="K155" s="24"/>
      <c r="L155" s="24"/>
      <c r="M155" s="24"/>
      <c r="N155" s="24"/>
    </row>
    <row r="156" spans="1:14" ht="44.25" customHeight="1" x14ac:dyDescent="0.25">
      <c r="A156" s="24"/>
      <c r="B156" s="24"/>
      <c r="C156" s="24"/>
      <c r="D156" s="25"/>
      <c r="E156" s="25"/>
      <c r="F156" s="24"/>
      <c r="G156" s="24"/>
      <c r="H156" s="24"/>
      <c r="I156" s="24"/>
      <c r="J156" s="24"/>
      <c r="K156" s="24"/>
      <c r="L156" s="24"/>
      <c r="M156" s="24"/>
      <c r="N156" s="24"/>
    </row>
    <row r="157" spans="1:14" ht="44.25" customHeight="1" x14ac:dyDescent="0.25">
      <c r="A157" s="24"/>
      <c r="B157" s="24"/>
      <c r="C157" s="24"/>
      <c r="D157" s="25"/>
      <c r="E157" s="25"/>
      <c r="F157" s="24"/>
      <c r="G157" s="24"/>
      <c r="H157" s="24"/>
      <c r="I157" s="24"/>
      <c r="J157" s="24"/>
      <c r="K157" s="24"/>
      <c r="L157" s="24"/>
      <c r="M157" s="24"/>
      <c r="N157" s="24"/>
    </row>
    <row r="158" spans="1:14" ht="44.25" customHeight="1" x14ac:dyDescent="0.25">
      <c r="A158" s="24"/>
      <c r="B158" s="24"/>
      <c r="C158" s="24"/>
      <c r="D158" s="25"/>
      <c r="E158" s="25"/>
      <c r="F158" s="24"/>
      <c r="G158" s="24"/>
      <c r="H158" s="24"/>
      <c r="I158" s="24"/>
      <c r="J158" s="24"/>
      <c r="K158" s="24"/>
      <c r="L158" s="24"/>
      <c r="M158" s="24"/>
      <c r="N158" s="24"/>
    </row>
    <row r="159" spans="1:14" ht="44.25" customHeight="1" x14ac:dyDescent="0.25">
      <c r="A159" s="24"/>
      <c r="B159" s="24"/>
      <c r="C159" s="24"/>
      <c r="D159" s="25"/>
      <c r="E159" s="25"/>
      <c r="F159" s="24"/>
      <c r="G159" s="24"/>
      <c r="H159" s="24"/>
      <c r="I159" s="24"/>
      <c r="J159" s="24"/>
      <c r="K159" s="24"/>
      <c r="L159" s="24"/>
      <c r="M159" s="24"/>
      <c r="N159" s="24"/>
    </row>
    <row r="160" spans="1:14" ht="44.25" customHeight="1" x14ac:dyDescent="0.25">
      <c r="A160" s="24"/>
      <c r="B160" s="24"/>
      <c r="C160" s="24"/>
      <c r="D160" s="25"/>
      <c r="E160" s="25"/>
      <c r="F160" s="24"/>
      <c r="G160" s="24"/>
      <c r="H160" s="24"/>
      <c r="I160" s="24"/>
      <c r="J160" s="24"/>
      <c r="K160" s="24"/>
      <c r="L160" s="24"/>
      <c r="M160" s="24"/>
      <c r="N160" s="24"/>
    </row>
    <row r="161" spans="1:14" ht="44.25" customHeight="1" x14ac:dyDescent="0.25">
      <c r="A161" s="24"/>
      <c r="B161" s="24"/>
      <c r="C161" s="24"/>
      <c r="D161" s="25"/>
      <c r="E161" s="25"/>
      <c r="F161" s="24"/>
      <c r="G161" s="24"/>
      <c r="H161" s="24"/>
      <c r="I161" s="24"/>
      <c r="J161" s="24"/>
      <c r="K161" s="24"/>
      <c r="L161" s="24"/>
      <c r="M161" s="24"/>
      <c r="N161" s="24"/>
    </row>
    <row r="162" spans="1:14" ht="44.25" customHeight="1" x14ac:dyDescent="0.25">
      <c r="A162" s="24"/>
      <c r="B162" s="24"/>
      <c r="C162" s="24"/>
      <c r="D162" s="25"/>
      <c r="E162" s="25"/>
      <c r="F162" s="24"/>
      <c r="G162" s="24"/>
      <c r="H162" s="24"/>
      <c r="I162" s="24"/>
      <c r="J162" s="24"/>
      <c r="K162" s="24"/>
      <c r="L162" s="24"/>
      <c r="M162" s="24"/>
      <c r="N162" s="24"/>
    </row>
    <row r="163" spans="1:14" ht="44.25" customHeight="1" x14ac:dyDescent="0.25">
      <c r="A163" s="24"/>
      <c r="B163" s="24"/>
      <c r="C163" s="24"/>
      <c r="D163" s="25"/>
      <c r="E163" s="25"/>
      <c r="F163" s="24"/>
      <c r="G163" s="24"/>
      <c r="H163" s="24"/>
      <c r="I163" s="24"/>
      <c r="J163" s="24"/>
      <c r="K163" s="24"/>
      <c r="L163" s="24"/>
      <c r="M163" s="24"/>
      <c r="N163" s="24"/>
    </row>
    <row r="164" spans="1:14" ht="44.25" customHeight="1" x14ac:dyDescent="0.25">
      <c r="A164" s="24"/>
      <c r="B164" s="24"/>
      <c r="C164" s="24"/>
      <c r="D164" s="25"/>
      <c r="E164" s="25"/>
      <c r="F164" s="24"/>
      <c r="G164" s="24"/>
      <c r="H164" s="24"/>
      <c r="I164" s="24"/>
      <c r="J164" s="24"/>
      <c r="K164" s="24"/>
      <c r="L164" s="24"/>
      <c r="M164" s="24"/>
      <c r="N164" s="24"/>
    </row>
    <row r="165" spans="1:14" ht="44.25" customHeight="1" x14ac:dyDescent="0.25">
      <c r="A165" s="24"/>
      <c r="B165" s="24"/>
      <c r="C165" s="24"/>
      <c r="D165" s="25"/>
      <c r="E165" s="25"/>
      <c r="F165" s="24"/>
      <c r="G165" s="24"/>
      <c r="H165" s="24"/>
      <c r="I165" s="24"/>
      <c r="J165" s="24"/>
      <c r="K165" s="24"/>
      <c r="L165" s="24"/>
      <c r="M165" s="24"/>
      <c r="N165" s="24"/>
    </row>
    <row r="166" spans="1:14" ht="44.25" customHeight="1" x14ac:dyDescent="0.25">
      <c r="A166" s="24"/>
      <c r="B166" s="24"/>
      <c r="C166" s="24"/>
      <c r="D166" s="25"/>
      <c r="E166" s="25"/>
      <c r="F166" s="24"/>
      <c r="G166" s="24"/>
      <c r="H166" s="24"/>
      <c r="I166" s="24"/>
      <c r="J166" s="24"/>
      <c r="K166" s="24"/>
      <c r="L166" s="24"/>
      <c r="M166" s="24"/>
      <c r="N166" s="24"/>
    </row>
    <row r="167" spans="1:14" ht="44.25" customHeight="1" x14ac:dyDescent="0.25">
      <c r="A167" s="24"/>
      <c r="B167" s="24"/>
      <c r="C167" s="24"/>
      <c r="D167" s="25"/>
      <c r="E167" s="25"/>
      <c r="F167" s="24"/>
      <c r="G167" s="24"/>
      <c r="H167" s="24"/>
      <c r="I167" s="24"/>
      <c r="J167" s="24"/>
      <c r="K167" s="24"/>
      <c r="L167" s="24"/>
      <c r="M167" s="24"/>
      <c r="N167" s="24"/>
    </row>
    <row r="168" spans="1:14" ht="44.25" customHeight="1" x14ac:dyDescent="0.25">
      <c r="A168" s="24"/>
      <c r="B168" s="24"/>
      <c r="C168" s="24"/>
      <c r="D168" s="25"/>
      <c r="E168" s="25"/>
      <c r="F168" s="24"/>
      <c r="G168" s="24"/>
      <c r="H168" s="24"/>
      <c r="I168" s="24"/>
      <c r="J168" s="24"/>
      <c r="K168" s="24"/>
      <c r="L168" s="24"/>
      <c r="M168" s="24"/>
      <c r="N168" s="24"/>
    </row>
    <row r="169" spans="1:14" ht="44.25" customHeight="1" x14ac:dyDescent="0.25">
      <c r="A169" s="24"/>
      <c r="B169" s="24"/>
      <c r="C169" s="24"/>
      <c r="D169" s="25"/>
      <c r="E169" s="25"/>
      <c r="F169" s="24"/>
      <c r="G169" s="24"/>
      <c r="H169" s="24"/>
      <c r="I169" s="24"/>
      <c r="J169" s="24"/>
      <c r="K169" s="24"/>
      <c r="L169" s="24"/>
      <c r="M169" s="24"/>
      <c r="N169" s="24"/>
    </row>
    <row r="170" spans="1:14" ht="44.25" customHeight="1" x14ac:dyDescent="0.25">
      <c r="A170" s="24"/>
      <c r="B170" s="24"/>
      <c r="C170" s="24"/>
      <c r="D170" s="25"/>
      <c r="E170" s="25"/>
      <c r="F170" s="24"/>
      <c r="G170" s="24"/>
      <c r="H170" s="24"/>
      <c r="I170" s="24"/>
      <c r="J170" s="24"/>
      <c r="K170" s="24"/>
      <c r="L170" s="24"/>
      <c r="M170" s="24"/>
      <c r="N170" s="24"/>
    </row>
    <row r="171" spans="1:14" ht="44.25" customHeight="1" x14ac:dyDescent="0.25">
      <c r="A171" s="24"/>
      <c r="B171" s="24"/>
      <c r="C171" s="24"/>
      <c r="D171" s="25"/>
      <c r="E171" s="25"/>
      <c r="F171" s="24"/>
      <c r="G171" s="24"/>
      <c r="H171" s="24"/>
      <c r="I171" s="24"/>
      <c r="J171" s="24"/>
      <c r="K171" s="24"/>
      <c r="L171" s="24"/>
      <c r="M171" s="24"/>
      <c r="N171" s="24"/>
    </row>
    <row r="172" spans="1:14" ht="44.25" customHeight="1" x14ac:dyDescent="0.25">
      <c r="A172" s="24"/>
      <c r="B172" s="24"/>
      <c r="C172" s="24"/>
      <c r="D172" s="25"/>
      <c r="E172" s="25"/>
      <c r="F172" s="24"/>
      <c r="G172" s="24"/>
      <c r="H172" s="24"/>
      <c r="I172" s="24"/>
      <c r="J172" s="24"/>
      <c r="K172" s="24"/>
      <c r="L172" s="24"/>
      <c r="M172" s="24"/>
      <c r="N172" s="24"/>
    </row>
    <row r="173" spans="1:14" ht="44.25" customHeight="1" x14ac:dyDescent="0.25">
      <c r="A173" s="24"/>
      <c r="B173" s="24"/>
      <c r="C173" s="24"/>
      <c r="D173" s="25"/>
      <c r="E173" s="25"/>
      <c r="F173" s="24"/>
      <c r="G173" s="24"/>
      <c r="H173" s="24"/>
      <c r="I173" s="24"/>
      <c r="J173" s="24"/>
      <c r="K173" s="24"/>
      <c r="L173" s="24"/>
      <c r="M173" s="24"/>
      <c r="N173" s="24"/>
    </row>
    <row r="174" spans="1:14" ht="44.25" customHeight="1" x14ac:dyDescent="0.25">
      <c r="A174" s="24"/>
      <c r="B174" s="24"/>
      <c r="C174" s="24"/>
      <c r="D174" s="25"/>
      <c r="E174" s="25"/>
      <c r="F174" s="24"/>
      <c r="G174" s="24"/>
      <c r="H174" s="24"/>
      <c r="I174" s="24"/>
      <c r="J174" s="24"/>
      <c r="K174" s="24"/>
      <c r="L174" s="24"/>
      <c r="M174" s="24"/>
      <c r="N174" s="24"/>
    </row>
    <row r="175" spans="1:14" ht="44.25" customHeight="1" x14ac:dyDescent="0.25">
      <c r="A175" s="24"/>
      <c r="B175" s="24"/>
      <c r="C175" s="24"/>
      <c r="D175" s="25"/>
      <c r="E175" s="25"/>
      <c r="F175" s="24"/>
      <c r="G175" s="24"/>
      <c r="H175" s="24"/>
      <c r="I175" s="24"/>
      <c r="J175" s="24"/>
      <c r="K175" s="24"/>
      <c r="L175" s="24"/>
      <c r="M175" s="24"/>
      <c r="N175" s="24"/>
    </row>
    <row r="176" spans="1:14" ht="44.25" customHeight="1" x14ac:dyDescent="0.25">
      <c r="A176" s="24"/>
      <c r="B176" s="24"/>
      <c r="C176" s="24"/>
      <c r="D176" s="25"/>
      <c r="E176" s="25"/>
      <c r="F176" s="24"/>
      <c r="G176" s="24"/>
      <c r="H176" s="24"/>
      <c r="I176" s="24"/>
      <c r="J176" s="24"/>
      <c r="K176" s="24"/>
      <c r="L176" s="24"/>
      <c r="M176" s="24"/>
      <c r="N176" s="24"/>
    </row>
    <row r="177" spans="1:14" ht="44.25" customHeight="1" x14ac:dyDescent="0.25">
      <c r="A177" s="24"/>
      <c r="B177" s="24"/>
      <c r="C177" s="24"/>
      <c r="D177" s="25"/>
      <c r="E177" s="25"/>
      <c r="F177" s="24"/>
      <c r="G177" s="24"/>
      <c r="H177" s="24"/>
      <c r="I177" s="24"/>
      <c r="J177" s="24"/>
      <c r="K177" s="24"/>
      <c r="L177" s="24"/>
      <c r="M177" s="24"/>
      <c r="N177" s="24"/>
    </row>
    <row r="178" spans="1:14" ht="44.25" customHeight="1" x14ac:dyDescent="0.25">
      <c r="A178" s="24"/>
      <c r="B178" s="24"/>
      <c r="C178" s="24"/>
      <c r="D178" s="25"/>
      <c r="E178" s="25"/>
      <c r="F178" s="24"/>
      <c r="G178" s="24"/>
      <c r="H178" s="24"/>
      <c r="I178" s="24"/>
      <c r="J178" s="24"/>
      <c r="K178" s="24"/>
      <c r="L178" s="24"/>
      <c r="M178" s="24"/>
      <c r="N178" s="24"/>
    </row>
  </sheetData>
  <mergeCells count="30">
    <mergeCell ref="H1:O1"/>
    <mergeCell ref="A3:O3"/>
    <mergeCell ref="E4:E5"/>
    <mergeCell ref="A2:N2"/>
    <mergeCell ref="F4:I4"/>
    <mergeCell ref="A4:A5"/>
    <mergeCell ref="B4:B5"/>
    <mergeCell ref="C4:C5"/>
    <mergeCell ref="D4:D5"/>
    <mergeCell ref="B16:B26"/>
    <mergeCell ref="C16:C26"/>
    <mergeCell ref="D16:D26"/>
    <mergeCell ref="K4:N4"/>
    <mergeCell ref="A44:N44"/>
    <mergeCell ref="A16:A26"/>
    <mergeCell ref="B35:O35"/>
    <mergeCell ref="A36:A43"/>
    <mergeCell ref="B36:B43"/>
    <mergeCell ref="C36:C43"/>
    <mergeCell ref="D36:D43"/>
    <mergeCell ref="A8:A15"/>
    <mergeCell ref="B8:B15"/>
    <mergeCell ref="C8:C15"/>
    <mergeCell ref="D8:D15"/>
    <mergeCell ref="B7:O7"/>
    <mergeCell ref="B27:O27"/>
    <mergeCell ref="A28:A34"/>
    <mergeCell ref="B28:B34"/>
    <mergeCell ref="C28:C34"/>
    <mergeCell ref="D28:D34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rowBreaks count="1" manualBreakCount="1">
    <brk id="2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Załącznik Nr 1</vt:lpstr>
      <vt:lpstr>'Załącznik Nr 1'!Obszar_wydruku</vt:lpstr>
      <vt:lpstr>'Załącznik Nr 1'!Tytuły_wydruku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Piorun</dc:creator>
  <cp:lastModifiedBy>Barbara Maciuk</cp:lastModifiedBy>
  <cp:lastPrinted>2023-10-10T08:07:01Z</cp:lastPrinted>
  <dcterms:created xsi:type="dcterms:W3CDTF">2020-01-24T06:11:57Z</dcterms:created>
  <dcterms:modified xsi:type="dcterms:W3CDTF">2023-10-10T08:07:07Z</dcterms:modified>
</cp:coreProperties>
</file>